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MKT_Website\K-Teil_Dateien\Ça roule\"/>
    </mc:Choice>
  </mc:AlternateContent>
  <xr:revisionPtr revIDLastSave="0" documentId="13_ncr:1_{3F69A4C5-AEC7-4364-AF47-DE4DC19832B0}" xr6:coauthVersionLast="47" xr6:coauthVersionMax="47" xr10:uidLastSave="{00000000-0000-0000-0000-000000000000}"/>
  <bookViews>
    <workbookView xWindow="45972" yWindow="3504" windowWidth="30936" windowHeight="16776" xr2:uid="{00000000-000D-0000-FFFF-FFFF00000000}"/>
  </bookViews>
  <sheets>
    <sheet name="Ça roule" sheetId="1" r:id="rId1"/>
    <sheet name="Tabelle1" sheetId="2" r:id="rId2"/>
  </sheets>
  <definedNames>
    <definedName name="_xlnm.Print_Area" localSheetId="0">'Ça roule'!$D$1:$P$26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G20" i="1"/>
  <c r="O20" i="1" l="1"/>
  <c r="N19" i="1"/>
  <c r="O19" i="1" s="1"/>
  <c r="H20" i="1"/>
  <c r="I20" i="1" s="1"/>
  <c r="G19" i="1"/>
  <c r="H19" i="1" s="1"/>
  <c r="I19" i="1" s="1"/>
  <c r="P20" i="1"/>
  <c r="P19" i="1"/>
  <c r="N9" i="1" l="1"/>
  <c r="N21" i="1"/>
  <c r="N18" i="1"/>
  <c r="G21" i="1"/>
  <c r="G18" i="1"/>
  <c r="N10" i="1"/>
  <c r="N8" i="1"/>
  <c r="N7" i="1"/>
  <c r="G10" i="1"/>
  <c r="G9" i="1"/>
  <c r="G8" i="1"/>
  <c r="G7" i="1"/>
  <c r="O21" i="1" l="1"/>
  <c r="O18" i="1"/>
  <c r="O9" i="1"/>
  <c r="P9" i="1" s="1"/>
  <c r="O10" i="1"/>
  <c r="P10" i="1" s="1"/>
  <c r="O7" i="1"/>
  <c r="P7" i="1" s="1"/>
  <c r="O8" i="1"/>
  <c r="P8" i="1" s="1"/>
  <c r="H21" i="1"/>
  <c r="I21" i="1" s="1"/>
  <c r="H18" i="1"/>
  <c r="I18" i="1" s="1"/>
  <c r="H8" i="1"/>
  <c r="I8" i="1" s="1"/>
  <c r="H9" i="1"/>
  <c r="H10" i="1"/>
  <c r="I10" i="1" s="1"/>
  <c r="H7" i="1"/>
  <c r="P12" i="1" l="1"/>
  <c r="I9" i="1"/>
  <c r="I7" i="1"/>
  <c r="I12" i="1" l="1"/>
  <c r="P21" i="1"/>
  <c r="P18" i="1"/>
</calcChain>
</file>

<file path=xl/sharedStrings.xml><?xml version="1.0" encoding="utf-8"?>
<sst xmlns="http://schemas.openxmlformats.org/spreadsheetml/2006/main" count="56" uniqueCount="27">
  <si>
    <t>Preis</t>
  </si>
  <si>
    <t>Menge</t>
  </si>
  <si>
    <t>Kosten pro Schuljahr</t>
  </si>
  <si>
    <t>Total</t>
  </si>
  <si>
    <t>Klett und Balmer Verlag, Grabenstrasse 17, 6340 Baar</t>
  </si>
  <si>
    <t>Telefon 041 726 28 00, info@klett.ch</t>
  </si>
  <si>
    <t>Cahier (Print/digital)</t>
  </si>
  <si>
    <t>Entraînement (Print/digital)</t>
  </si>
  <si>
    <t>Optionale Lehrwerksteile</t>
  </si>
  <si>
    <t>Stückzahl (ab)</t>
  </si>
  <si>
    <t>Rabatt in %</t>
  </si>
  <si>
    <t>Rabatt in CHF</t>
  </si>
  <si>
    <r>
      <t xml:space="preserve">Livre d'accompagnement  (Print/digital) für die Lehrperson
</t>
    </r>
    <r>
      <rPr>
        <i/>
        <sz val="11"/>
        <color theme="1"/>
        <rFont val="Calibri"/>
        <family val="2"/>
        <scheme val="minor"/>
      </rPr>
      <t>10 Einjahreslizenzen für die digitalen Materialien</t>
    </r>
  </si>
  <si>
    <r>
      <t xml:space="preserve">Évaluations (Print/digital) für die Lehrperson
</t>
    </r>
    <r>
      <rPr>
        <i/>
        <sz val="11"/>
        <color theme="1"/>
        <rFont val="Calibri"/>
        <family val="2"/>
        <scheme val="minor"/>
      </rPr>
      <t>10 Einjahreslizenzen für die digitalen Materialien</t>
    </r>
  </si>
  <si>
    <t>Kosten im 1. Jahr</t>
  </si>
  <si>
    <t>Kosten in den Folgejahren</t>
  </si>
  <si>
    <t>Mengenrabatte Klett und Balmer</t>
  </si>
  <si>
    <t>klett.ch, caroule3-6.ch</t>
  </si>
  <si>
    <r>
      <t xml:space="preserve">Digitale Ausgabe für Lehrpersonen
</t>
    </r>
    <r>
      <rPr>
        <i/>
        <sz val="11"/>
        <color theme="1"/>
        <rFont val="Calibri"/>
        <family val="2"/>
        <scheme val="minor"/>
      </rPr>
      <t>mit Cahier und Entraînement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Zehnjahreslizenz</t>
    </r>
  </si>
  <si>
    <t>Cartes de vocabulaire</t>
  </si>
  <si>
    <r>
      <t xml:space="preserve">Mengenrabatte </t>
    </r>
    <r>
      <rPr>
        <b/>
        <sz val="9"/>
        <color theme="1"/>
        <rFont val="Calibri"/>
        <family val="2"/>
        <scheme val="minor"/>
      </rPr>
      <t>Paket</t>
    </r>
    <r>
      <rPr>
        <sz val="9"/>
        <color theme="1"/>
        <rFont val="Calibri"/>
        <family val="2"/>
        <scheme val="minor"/>
      </rPr>
      <t xml:space="preserve"> Klett und Balmer</t>
    </r>
  </si>
  <si>
    <r>
      <t xml:space="preserve">VocaTrainer 3–6
</t>
    </r>
    <r>
      <rPr>
        <i/>
        <sz val="11"/>
        <color theme="1"/>
        <rFont val="Calibri"/>
        <family val="2"/>
        <scheme val="minor"/>
      </rPr>
      <t>1 Einjahreslizenz</t>
    </r>
  </si>
  <si>
    <r>
      <t xml:space="preserve">VocaTrainer 3–6
</t>
    </r>
    <r>
      <rPr>
        <b/>
        <i/>
        <sz val="11"/>
        <color theme="1"/>
        <rFont val="Calibri"/>
        <family val="2"/>
        <scheme val="minor"/>
      </rPr>
      <t>Paket</t>
    </r>
    <r>
      <rPr>
        <i/>
        <sz val="11"/>
        <color theme="1"/>
        <rFont val="Calibri"/>
        <family val="2"/>
        <scheme val="minor"/>
      </rPr>
      <t xml:space="preserve"> mit 10 Einjahreslizenzen</t>
    </r>
    <r>
      <rPr>
        <b/>
        <sz val="11"/>
        <color theme="1"/>
        <rFont val="Calibri"/>
        <family val="2"/>
        <scheme val="minor"/>
      </rPr>
      <t xml:space="preserve">
</t>
    </r>
  </si>
  <si>
    <t>Budgetierung «Ça roule 3–6»</t>
  </si>
  <si>
    <t>«Ça roule 3» (3. Klasse)</t>
  </si>
  <si>
    <t>Die Kosten sind für jeden Band die gleichen. Sie können mit der Tabelle also auch die Kosten für die Bände 4, 5 und 6 berechnen.</t>
  </si>
  <si>
    <t>Preisstand: 1.Januar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</si>
</sst>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CHF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/>
    <xf numFmtId="0" fontId="0" fillId="2" borderId="0" xfId="0" applyFill="1" applyAlignment="1">
      <alignment horizontal="left"/>
    </xf>
    <xf numFmtId="164" fontId="1" fillId="0" borderId="2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14" fontId="0" fillId="0" borderId="0" xfId="0" applyNumberFormat="1"/>
    <xf numFmtId="0" fontId="5" fillId="0" borderId="0" xfId="0" applyFont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8" fillId="0" borderId="2" xfId="0" quotePrefix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2" fontId="0" fillId="0" borderId="2" xfId="1" applyNumberFormat="1" applyFont="1" applyBorder="1" applyAlignment="1">
      <alignment horizontal="right" vertical="center"/>
    </xf>
    <xf numFmtId="2" fontId="8" fillId="0" borderId="2" xfId="0" quotePrefix="1" applyNumberFormat="1" applyFont="1" applyBorder="1" applyAlignment="1">
      <alignment horizontal="right" vertical="center"/>
    </xf>
    <xf numFmtId="0" fontId="10" fillId="0" borderId="0" xfId="0" applyFont="1"/>
    <xf numFmtId="0" fontId="11" fillId="6" borderId="5" xfId="0" applyFont="1" applyFill="1" applyBorder="1"/>
    <xf numFmtId="0" fontId="11" fillId="6" borderId="6" xfId="0" applyFont="1" applyFill="1" applyBorder="1"/>
    <xf numFmtId="0" fontId="10" fillId="6" borderId="0" xfId="0" applyFont="1" applyFill="1"/>
    <xf numFmtId="2" fontId="10" fillId="6" borderId="8" xfId="1" applyNumberFormat="1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43" fontId="10" fillId="6" borderId="8" xfId="1" applyFont="1" applyFill="1" applyBorder="1" applyAlignment="1">
      <alignment vertical="center"/>
    </xf>
    <xf numFmtId="43" fontId="10" fillId="6" borderId="8" xfId="1" applyFont="1" applyFill="1" applyBorder="1"/>
    <xf numFmtId="0" fontId="10" fillId="6" borderId="9" xfId="0" applyFont="1" applyFill="1" applyBorder="1" applyAlignment="1">
      <alignment vertical="center"/>
    </xf>
    <xf numFmtId="43" fontId="10" fillId="6" borderId="10" xfId="1" applyFont="1" applyFill="1" applyBorder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2" xfId="0" applyFont="1" applyBorder="1" applyAlignment="1">
      <alignment vertical="top" wrapText="1"/>
    </xf>
    <xf numFmtId="164" fontId="0" fillId="0" borderId="2" xfId="0" applyNumberFormat="1" applyBorder="1" applyAlignment="1">
      <alignment horizontal="right" vertical="top"/>
    </xf>
    <xf numFmtId="0" fontId="8" fillId="0" borderId="2" xfId="0" quotePrefix="1" applyFont="1" applyBorder="1" applyAlignment="1">
      <alignment horizontal="right" vertical="top"/>
    </xf>
    <xf numFmtId="2" fontId="8" fillId="0" borderId="2" xfId="0" quotePrefix="1" applyNumberFormat="1" applyFont="1" applyBorder="1" applyAlignment="1">
      <alignment horizontal="right" vertical="top"/>
    </xf>
    <xf numFmtId="164" fontId="8" fillId="0" borderId="2" xfId="0" applyNumberFormat="1" applyFont="1" applyBorder="1" applyAlignment="1">
      <alignment horizontal="right" vertical="top"/>
    </xf>
    <xf numFmtId="15" fontId="0" fillId="0" borderId="0" xfId="0" applyNumberFormat="1"/>
    <xf numFmtId="0" fontId="4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3"/>
  <sheetViews>
    <sheetView tabSelected="1" topLeftCell="D1" zoomScale="70" zoomScaleNormal="70" zoomScaleSheetLayoutView="110" workbookViewId="0">
      <selection activeCell="F34" sqref="F34"/>
    </sheetView>
  </sheetViews>
  <sheetFormatPr baseColWidth="10" defaultRowHeight="14.75" x14ac:dyDescent="0.75"/>
  <cols>
    <col min="1" max="1" width="12.54296875" hidden="1" customWidth="1"/>
    <col min="2" max="2" width="13.26953125" hidden="1" customWidth="1"/>
    <col min="3" max="3" width="5.1328125" hidden="1" customWidth="1"/>
    <col min="4" max="4" width="50.7265625" customWidth="1"/>
    <col min="5" max="5" width="11.1328125" style="3" customWidth="1"/>
    <col min="6" max="6" width="8.7265625" customWidth="1"/>
    <col min="7" max="7" width="11.26953125" bestFit="1" customWidth="1"/>
    <col min="8" max="8" width="13.1328125" bestFit="1" customWidth="1"/>
    <col min="9" max="9" width="13" customWidth="1"/>
    <col min="10" max="10" width="4" customWidth="1"/>
    <col min="11" max="11" width="50.7265625" customWidth="1"/>
    <col min="12" max="12" width="10.86328125" customWidth="1"/>
    <col min="13" max="13" width="8.7265625" customWidth="1"/>
    <col min="14" max="14" width="11.26953125" bestFit="1" customWidth="1"/>
    <col min="15" max="15" width="13.1328125" bestFit="1" customWidth="1"/>
    <col min="16" max="16" width="12.86328125" customWidth="1"/>
  </cols>
  <sheetData>
    <row r="1" spans="1:16" ht="18.5" x14ac:dyDescent="0.9">
      <c r="A1" s="37" t="s">
        <v>16</v>
      </c>
      <c r="B1" s="37"/>
      <c r="D1" s="14" t="s">
        <v>23</v>
      </c>
      <c r="E1" s="2"/>
      <c r="K1" s="1"/>
    </row>
    <row r="2" spans="1:16" x14ac:dyDescent="0.75">
      <c r="A2" s="38" t="s">
        <v>9</v>
      </c>
      <c r="B2" s="39" t="s">
        <v>10</v>
      </c>
      <c r="D2" t="s">
        <v>25</v>
      </c>
      <c r="E2" s="2"/>
      <c r="K2" s="1"/>
    </row>
    <row r="3" spans="1:16" ht="18.75" customHeight="1" x14ac:dyDescent="0.75">
      <c r="A3" s="40">
        <v>0</v>
      </c>
      <c r="B3" s="41">
        <v>0</v>
      </c>
      <c r="D3" s="56" t="s">
        <v>24</v>
      </c>
      <c r="E3" s="56"/>
      <c r="F3" s="56"/>
      <c r="G3" s="56"/>
      <c r="H3" s="56"/>
      <c r="I3" s="56"/>
      <c r="J3" s="10"/>
      <c r="K3" s="56" t="s">
        <v>24</v>
      </c>
      <c r="L3" s="56"/>
      <c r="M3" s="56"/>
      <c r="N3" s="56"/>
      <c r="O3" s="56"/>
      <c r="P3" s="56"/>
    </row>
    <row r="4" spans="1:16" s="20" customFormat="1" ht="23.25" customHeight="1" x14ac:dyDescent="0.75">
      <c r="A4" s="42">
        <v>10</v>
      </c>
      <c r="B4" s="43">
        <v>5</v>
      </c>
      <c r="D4" s="55" t="s">
        <v>14</v>
      </c>
      <c r="E4" s="55"/>
      <c r="F4" s="55"/>
      <c r="G4" s="55"/>
      <c r="H4" s="55"/>
      <c r="I4" s="55"/>
      <c r="K4" s="55" t="s">
        <v>15</v>
      </c>
      <c r="L4" s="55"/>
      <c r="M4" s="55"/>
      <c r="N4" s="55"/>
      <c r="O4" s="55"/>
      <c r="P4" s="55"/>
    </row>
    <row r="5" spans="1:16" x14ac:dyDescent="0.75">
      <c r="A5" s="42">
        <v>20</v>
      </c>
      <c r="B5" s="44">
        <v>10</v>
      </c>
      <c r="D5" s="15"/>
      <c r="E5" s="4"/>
      <c r="F5" s="4"/>
      <c r="G5" s="4"/>
      <c r="H5" s="4"/>
      <c r="I5" s="4"/>
      <c r="K5" s="15"/>
      <c r="L5" s="4"/>
      <c r="M5" s="4"/>
      <c r="N5" s="4"/>
      <c r="O5" s="4"/>
      <c r="P5" s="4"/>
    </row>
    <row r="6" spans="1:16" ht="20.149999999999999" customHeight="1" x14ac:dyDescent="0.75">
      <c r="A6" s="42">
        <v>50</v>
      </c>
      <c r="B6" s="44">
        <v>12.5</v>
      </c>
      <c r="D6" s="1"/>
      <c r="E6" s="6" t="s">
        <v>0</v>
      </c>
      <c r="F6" s="5" t="s">
        <v>1</v>
      </c>
      <c r="G6" s="5" t="s">
        <v>10</v>
      </c>
      <c r="H6" s="5" t="s">
        <v>11</v>
      </c>
      <c r="I6" s="5" t="s">
        <v>3</v>
      </c>
      <c r="K6" s="1"/>
      <c r="L6" s="6" t="s">
        <v>0</v>
      </c>
      <c r="M6" s="5" t="s">
        <v>1</v>
      </c>
      <c r="N6" s="5" t="s">
        <v>10</v>
      </c>
      <c r="O6" s="5" t="s">
        <v>11</v>
      </c>
      <c r="P6" s="5" t="s">
        <v>3</v>
      </c>
    </row>
    <row r="7" spans="1:16" ht="20.149999999999999" customHeight="1" x14ac:dyDescent="0.75">
      <c r="A7" s="45">
        <v>100</v>
      </c>
      <c r="B7" s="46">
        <v>15</v>
      </c>
      <c r="D7" s="7" t="s">
        <v>6</v>
      </c>
      <c r="E7" s="8">
        <v>19.5</v>
      </c>
      <c r="F7" s="9">
        <v>0</v>
      </c>
      <c r="G7" s="35">
        <f>VLOOKUP(F7,A3:B7,2,TRUE)</f>
        <v>0</v>
      </c>
      <c r="H7" s="35">
        <f>E7*F7*(G7/100)</f>
        <v>0</v>
      </c>
      <c r="I7" s="16">
        <f>E7*F7-H7</f>
        <v>0</v>
      </c>
      <c r="J7" s="10"/>
      <c r="K7" s="7" t="s">
        <v>6</v>
      </c>
      <c r="L7" s="8">
        <v>19.5</v>
      </c>
      <c r="M7" s="9">
        <v>0</v>
      </c>
      <c r="N7" s="29">
        <f>VLOOKUP(M7,A3:B7,2,TRUE)</f>
        <v>0</v>
      </c>
      <c r="O7" s="29">
        <f>L7*M7*(N7/100)</f>
        <v>0</v>
      </c>
      <c r="P7" s="16">
        <f>L7*M7-O7</f>
        <v>0</v>
      </c>
    </row>
    <row r="8" spans="1:16" ht="20.149999999999999" customHeight="1" x14ac:dyDescent="0.75">
      <c r="A8" s="20"/>
      <c r="D8" s="7" t="s">
        <v>7</v>
      </c>
      <c r="E8" s="8">
        <v>13.5</v>
      </c>
      <c r="F8" s="9">
        <v>0</v>
      </c>
      <c r="G8" s="35">
        <f>VLOOKUP(F8,A3:B7,2,TRUE)</f>
        <v>0</v>
      </c>
      <c r="H8" s="35">
        <f t="shared" ref="H8:H10" si="0">E8*F8*(G8/100)</f>
        <v>0</v>
      </c>
      <c r="I8" s="16">
        <f t="shared" ref="I8:I10" si="1">E8*F8-H8</f>
        <v>0</v>
      </c>
      <c r="J8" s="10"/>
      <c r="K8" s="7" t="s">
        <v>7</v>
      </c>
      <c r="L8" s="8">
        <v>13.5</v>
      </c>
      <c r="M8" s="9">
        <v>0</v>
      </c>
      <c r="N8" s="29">
        <f>VLOOKUP(M8,A3:B7,2,TRUE)</f>
        <v>0</v>
      </c>
      <c r="O8" s="29">
        <f t="shared" ref="O8:O10" si="2">L8*M8*(N8/100)</f>
        <v>0</v>
      </c>
      <c r="P8" s="16">
        <f t="shared" ref="P8:P10" si="3">L8*M8-O8</f>
        <v>0</v>
      </c>
    </row>
    <row r="9" spans="1:16" ht="44.25" x14ac:dyDescent="0.75">
      <c r="A9" s="37" t="s">
        <v>20</v>
      </c>
      <c r="B9" s="37"/>
      <c r="D9" s="11" t="s">
        <v>12</v>
      </c>
      <c r="E9" s="8">
        <v>88</v>
      </c>
      <c r="F9" s="9">
        <v>0</v>
      </c>
      <c r="G9" s="35">
        <f>VLOOKUP(F9,A3:B7,2,TRUE)</f>
        <v>0</v>
      </c>
      <c r="H9" s="35">
        <f t="shared" si="0"/>
        <v>0</v>
      </c>
      <c r="I9" s="16">
        <f t="shared" si="1"/>
        <v>0</v>
      </c>
      <c r="J9" s="10"/>
      <c r="K9" s="11" t="s">
        <v>12</v>
      </c>
      <c r="L9" s="8">
        <v>88</v>
      </c>
      <c r="M9" s="32">
        <v>0</v>
      </c>
      <c r="N9" s="29">
        <f>VLOOKUP(M9,A3:B7,2,TRUE)</f>
        <v>0</v>
      </c>
      <c r="O9" s="33">
        <f t="shared" si="2"/>
        <v>0</v>
      </c>
      <c r="P9" s="34">
        <f t="shared" si="3"/>
        <v>0</v>
      </c>
    </row>
    <row r="10" spans="1:16" ht="29.5" x14ac:dyDescent="0.75">
      <c r="A10" s="38" t="s">
        <v>9</v>
      </c>
      <c r="B10" s="39" t="s">
        <v>10</v>
      </c>
      <c r="D10" s="11" t="s">
        <v>13</v>
      </c>
      <c r="E10" s="8">
        <v>43.5</v>
      </c>
      <c r="F10" s="9">
        <v>0</v>
      </c>
      <c r="G10" s="35">
        <f>VLOOKUP(F10,A3:B7,2,TRUE)</f>
        <v>0</v>
      </c>
      <c r="H10" s="35">
        <f t="shared" si="0"/>
        <v>0</v>
      </c>
      <c r="I10" s="16">
        <f t="shared" si="1"/>
        <v>0</v>
      </c>
      <c r="J10" s="10"/>
      <c r="K10" s="11" t="s">
        <v>13</v>
      </c>
      <c r="L10" s="8">
        <v>43.5</v>
      </c>
      <c r="M10" s="32">
        <v>0</v>
      </c>
      <c r="N10" s="29">
        <f>VLOOKUP(M10,A3:B7,2,TRUE)</f>
        <v>0</v>
      </c>
      <c r="O10" s="33">
        <f t="shared" si="2"/>
        <v>0</v>
      </c>
      <c r="P10" s="34">
        <f t="shared" si="3"/>
        <v>0</v>
      </c>
    </row>
    <row r="11" spans="1:16" x14ac:dyDescent="0.75">
      <c r="A11" s="40">
        <v>0</v>
      </c>
      <c r="B11" s="41">
        <v>0</v>
      </c>
      <c r="D11" s="21"/>
      <c r="E11" s="25"/>
      <c r="F11" s="13"/>
      <c r="G11" s="13"/>
      <c r="H11" s="13"/>
      <c r="I11" s="22"/>
      <c r="J11" s="10"/>
      <c r="K11" s="21"/>
      <c r="L11" s="26"/>
      <c r="M11" s="23"/>
      <c r="N11" s="23"/>
      <c r="O11" s="23"/>
      <c r="P11" s="24"/>
    </row>
    <row r="12" spans="1:16" ht="20.149999999999999" customHeight="1" thickBot="1" x14ac:dyDescent="0.9">
      <c r="A12" s="42">
        <v>1</v>
      </c>
      <c r="B12" s="43">
        <v>5</v>
      </c>
      <c r="D12" s="17" t="s">
        <v>2</v>
      </c>
      <c r="E12" s="18"/>
      <c r="F12" s="17"/>
      <c r="G12" s="17"/>
      <c r="H12" s="17"/>
      <c r="I12" s="19">
        <f>SUM(I7:I11)</f>
        <v>0</v>
      </c>
      <c r="J12" s="10"/>
      <c r="K12" s="17" t="s">
        <v>2</v>
      </c>
      <c r="L12" s="18"/>
      <c r="M12" s="17"/>
      <c r="N12" s="17"/>
      <c r="O12" s="17"/>
      <c r="P12" s="19">
        <f>SUM(P7:P11)</f>
        <v>0</v>
      </c>
    </row>
    <row r="13" spans="1:16" ht="20.149999999999999" customHeight="1" thickTop="1" x14ac:dyDescent="0.75">
      <c r="A13" s="42">
        <v>2</v>
      </c>
      <c r="B13" s="44">
        <v>10</v>
      </c>
      <c r="D13" s="10"/>
      <c r="E13" s="12"/>
      <c r="F13" s="10"/>
      <c r="G13" s="10"/>
      <c r="H13" s="10"/>
      <c r="I13" s="10"/>
      <c r="J13" s="10"/>
      <c r="K13" s="10"/>
      <c r="L13" s="12"/>
      <c r="M13" s="10"/>
      <c r="N13" s="10"/>
      <c r="O13" s="10"/>
      <c r="P13" s="10"/>
    </row>
    <row r="14" spans="1:16" ht="15.5" thickTop="1" x14ac:dyDescent="0.75">
      <c r="A14" s="42">
        <v>5</v>
      </c>
      <c r="B14" s="44">
        <v>12.5</v>
      </c>
    </row>
    <row r="15" spans="1:16" x14ac:dyDescent="0.75">
      <c r="A15" s="45">
        <v>10</v>
      </c>
      <c r="B15" s="46">
        <v>15</v>
      </c>
    </row>
    <row r="16" spans="1:16" ht="18.75" customHeight="1" x14ac:dyDescent="0.75">
      <c r="A16" s="20"/>
      <c r="D16" s="57" t="s">
        <v>8</v>
      </c>
      <c r="E16" s="57"/>
      <c r="F16" s="57"/>
      <c r="G16" s="57"/>
      <c r="H16" s="57"/>
      <c r="I16" s="57"/>
      <c r="J16" s="10"/>
      <c r="K16" s="57" t="s">
        <v>8</v>
      </c>
      <c r="L16" s="57"/>
      <c r="M16" s="57"/>
      <c r="N16" s="57"/>
      <c r="O16" s="57"/>
      <c r="P16" s="57"/>
    </row>
    <row r="17" spans="1:16" ht="20.149999999999999" customHeight="1" x14ac:dyDescent="0.75">
      <c r="A17" s="20"/>
      <c r="D17" s="1"/>
      <c r="E17" s="6" t="s">
        <v>0</v>
      </c>
      <c r="F17" s="5" t="s">
        <v>1</v>
      </c>
      <c r="G17" s="5" t="s">
        <v>10</v>
      </c>
      <c r="H17" s="5" t="s">
        <v>11</v>
      </c>
      <c r="I17" s="5" t="s">
        <v>3</v>
      </c>
      <c r="K17" s="1"/>
      <c r="L17" s="6" t="s">
        <v>0</v>
      </c>
      <c r="M17" s="5" t="s">
        <v>1</v>
      </c>
      <c r="N17" s="5" t="s">
        <v>10</v>
      </c>
      <c r="O17" s="5" t="s">
        <v>11</v>
      </c>
      <c r="P17" s="5" t="s">
        <v>3</v>
      </c>
    </row>
    <row r="18" spans="1:16" ht="18.75" customHeight="1" x14ac:dyDescent="0.75">
      <c r="A18" s="20"/>
      <c r="D18" s="11" t="s">
        <v>19</v>
      </c>
      <c r="E18" s="8">
        <v>11.2</v>
      </c>
      <c r="F18" s="9">
        <v>0</v>
      </c>
      <c r="G18" s="29">
        <f>VLOOKUP(F18,A3:B7,2,TRUE)</f>
        <v>0</v>
      </c>
      <c r="H18" s="29">
        <f>E18*F18*(G18/100)</f>
        <v>0</v>
      </c>
      <c r="I18" s="16">
        <f>E18*F18-H18</f>
        <v>0</v>
      </c>
      <c r="J18" s="10"/>
      <c r="K18" s="11" t="s">
        <v>19</v>
      </c>
      <c r="L18" s="8">
        <v>11.2</v>
      </c>
      <c r="M18" s="30">
        <v>0</v>
      </c>
      <c r="N18" s="36">
        <f>VLOOKUP(M18,A3:B7,2,TRUE)</f>
        <v>0</v>
      </c>
      <c r="O18" s="36">
        <f>L18*M18*(N18/100)</f>
        <v>0</v>
      </c>
      <c r="P18" s="31">
        <f>SUM(L18*M18)</f>
        <v>0</v>
      </c>
    </row>
    <row r="19" spans="1:16" s="48" customFormat="1" ht="33" customHeight="1" x14ac:dyDescent="0.75">
      <c r="A19" s="47"/>
      <c r="D19" s="49" t="s">
        <v>21</v>
      </c>
      <c r="E19" s="8">
        <v>13.5</v>
      </c>
      <c r="F19" s="9">
        <v>0</v>
      </c>
      <c r="G19" s="29">
        <f>VLOOKUP(F19,A3:B7,2,TRUE)</f>
        <v>0</v>
      </c>
      <c r="H19" s="29">
        <f>E19*F19*(G19/100)</f>
        <v>0</v>
      </c>
      <c r="I19" s="16">
        <f>E19*F19-H19</f>
        <v>0</v>
      </c>
      <c r="K19" s="49" t="s">
        <v>21</v>
      </c>
      <c r="L19" s="50">
        <v>13.5</v>
      </c>
      <c r="M19" s="51">
        <v>0</v>
      </c>
      <c r="N19" s="52">
        <f>VLOOKUP(M19,A3:B7,2,TRUE)</f>
        <v>0</v>
      </c>
      <c r="O19" s="52">
        <f>L19*M19*(N19/100)</f>
        <v>0</v>
      </c>
      <c r="P19" s="53">
        <f>SUM(L19*M19)</f>
        <v>0</v>
      </c>
    </row>
    <row r="20" spans="1:16" s="48" customFormat="1" ht="32.25" customHeight="1" x14ac:dyDescent="0.75">
      <c r="A20" s="47"/>
      <c r="D20" s="49" t="s">
        <v>22</v>
      </c>
      <c r="E20" s="8">
        <v>135</v>
      </c>
      <c r="F20" s="9">
        <v>0</v>
      </c>
      <c r="G20" s="29">
        <f>VLOOKUP(F20,A11:B15,2,TRUE)</f>
        <v>0</v>
      </c>
      <c r="H20" s="29">
        <f>E20*F20*(G20/100)</f>
        <v>0</v>
      </c>
      <c r="I20" s="16">
        <f>E20*F20-H20</f>
        <v>0</v>
      </c>
      <c r="K20" s="49" t="s">
        <v>22</v>
      </c>
      <c r="L20" s="50">
        <v>135</v>
      </c>
      <c r="M20" s="51">
        <v>0</v>
      </c>
      <c r="N20" s="52">
        <f>VLOOKUP(M20,A11:B15,2,TRUE)</f>
        <v>0</v>
      </c>
      <c r="O20" s="52">
        <f>L20*M20*(N20/100)</f>
        <v>0</v>
      </c>
      <c r="P20" s="53">
        <f>SUM(L20*M20)</f>
        <v>0</v>
      </c>
    </row>
    <row r="21" spans="1:16" ht="44.25" x14ac:dyDescent="0.75">
      <c r="A21" s="20"/>
      <c r="D21" s="11" t="s">
        <v>18</v>
      </c>
      <c r="E21" s="8">
        <v>66</v>
      </c>
      <c r="F21" s="9">
        <v>0</v>
      </c>
      <c r="G21" s="29">
        <f>VLOOKUP(F21,A3:B7,2,TRUE)</f>
        <v>0</v>
      </c>
      <c r="H21" s="29">
        <f>E21*F21*(G21/100)</f>
        <v>0</v>
      </c>
      <c r="I21" s="16">
        <f>E21*F21-H21</f>
        <v>0</v>
      </c>
      <c r="J21" s="10"/>
      <c r="K21" s="11" t="s">
        <v>18</v>
      </c>
      <c r="L21" s="8">
        <v>66</v>
      </c>
      <c r="M21" s="32">
        <v>0</v>
      </c>
      <c r="N21" s="36">
        <f>VLOOKUP(M21,A3:B7,2,TRUE)</f>
        <v>0</v>
      </c>
      <c r="O21" s="36">
        <f>L21*M21*(N21/100)</f>
        <v>0</v>
      </c>
      <c r="P21" s="31">
        <f>SUM(L21*M21)</f>
        <v>0</v>
      </c>
    </row>
    <row r="22" spans="1:16" ht="17.25" x14ac:dyDescent="0.75">
      <c r="A22" s="20"/>
    </row>
    <row r="23" spans="1:16" ht="17.25" x14ac:dyDescent="0.75">
      <c r="A23" s="20"/>
    </row>
    <row r="24" spans="1:16" ht="17.25" x14ac:dyDescent="0.75">
      <c r="A24" s="20"/>
      <c r="D24" t="s">
        <v>4</v>
      </c>
    </row>
    <row r="25" spans="1:16" ht="17.25" x14ac:dyDescent="0.75">
      <c r="A25" s="20"/>
      <c r="D25" t="s">
        <v>5</v>
      </c>
    </row>
    <row r="26" spans="1:16" ht="17.25" x14ac:dyDescent="0.75">
      <c r="A26" s="20"/>
      <c r="D26" t="s">
        <v>17</v>
      </c>
      <c r="M26" t="s">
        <v>26</v>
      </c>
      <c r="N26" s="54">
        <v>45658</v>
      </c>
      <c r="P26" s="27"/>
    </row>
    <row r="27" spans="1:16" ht="17.25" x14ac:dyDescent="0.75">
      <c r="A27" s="20"/>
    </row>
    <row r="28" spans="1:16" ht="17.25" x14ac:dyDescent="0.75">
      <c r="A28" s="20"/>
    </row>
    <row r="29" spans="1:16" ht="17.25" x14ac:dyDescent="0.75">
      <c r="A29" s="20"/>
    </row>
    <row r="30" spans="1:16" ht="17.25" x14ac:dyDescent="0.75">
      <c r="A30" s="20"/>
    </row>
    <row r="31" spans="1:16" ht="17.25" x14ac:dyDescent="0.75">
      <c r="A31" s="20"/>
    </row>
    <row r="32" spans="1:16" ht="17.25" x14ac:dyDescent="0.75">
      <c r="A32" s="20"/>
    </row>
    <row r="33" spans="1:1" ht="17.25" x14ac:dyDescent="0.75">
      <c r="A33" s="20"/>
    </row>
    <row r="34" spans="1:1" ht="17.25" x14ac:dyDescent="0.75">
      <c r="A34" s="20"/>
    </row>
    <row r="35" spans="1:1" ht="17.25" x14ac:dyDescent="0.75">
      <c r="A35" s="20"/>
    </row>
    <row r="36" spans="1:1" ht="17.25" x14ac:dyDescent="0.75">
      <c r="A36" s="20"/>
    </row>
    <row r="37" spans="1:1" ht="17.25" x14ac:dyDescent="0.75">
      <c r="A37" s="20"/>
    </row>
    <row r="38" spans="1:1" ht="17.25" x14ac:dyDescent="0.75">
      <c r="A38" s="20"/>
    </row>
    <row r="39" spans="1:1" ht="17.25" x14ac:dyDescent="0.75">
      <c r="A39" s="20"/>
    </row>
    <row r="40" spans="1:1" ht="17.25" x14ac:dyDescent="0.75">
      <c r="A40" s="20"/>
    </row>
    <row r="41" spans="1:1" ht="17.25" x14ac:dyDescent="0.75">
      <c r="A41" s="20"/>
    </row>
    <row r="42" spans="1:1" ht="17.25" x14ac:dyDescent="0.75">
      <c r="A42" s="20"/>
    </row>
    <row r="43" spans="1:1" ht="17.25" x14ac:dyDescent="0.75">
      <c r="A43" s="20"/>
    </row>
    <row r="44" spans="1:1" ht="17.25" x14ac:dyDescent="0.75">
      <c r="A44" s="20"/>
    </row>
    <row r="45" spans="1:1" ht="17.25" x14ac:dyDescent="0.75">
      <c r="A45" s="20"/>
    </row>
    <row r="46" spans="1:1" ht="17.25" x14ac:dyDescent="0.75">
      <c r="A46" s="20"/>
    </row>
    <row r="47" spans="1:1" ht="17.25" x14ac:dyDescent="0.75">
      <c r="A47" s="20"/>
    </row>
    <row r="48" spans="1:1" ht="17.25" x14ac:dyDescent="0.75">
      <c r="A48" s="20"/>
    </row>
    <row r="49" spans="1:1" ht="17.25" x14ac:dyDescent="0.75">
      <c r="A49" s="20"/>
    </row>
    <row r="50" spans="1:1" ht="17.25" x14ac:dyDescent="0.75">
      <c r="A50" s="20"/>
    </row>
    <row r="51" spans="1:1" ht="17.25" x14ac:dyDescent="0.75">
      <c r="A51" s="20"/>
    </row>
    <row r="52" spans="1:1" ht="17.25" x14ac:dyDescent="0.75">
      <c r="A52" s="20"/>
    </row>
    <row r="53" spans="1:1" ht="17.25" x14ac:dyDescent="0.75">
      <c r="A53" s="20"/>
    </row>
    <row r="54" spans="1:1" ht="17.25" x14ac:dyDescent="0.75">
      <c r="A54" s="20"/>
    </row>
    <row r="55" spans="1:1" ht="17.25" x14ac:dyDescent="0.75">
      <c r="A55" s="20"/>
    </row>
    <row r="56" spans="1:1" ht="17.25" x14ac:dyDescent="0.75">
      <c r="A56" s="20"/>
    </row>
    <row r="57" spans="1:1" ht="17.25" x14ac:dyDescent="0.75">
      <c r="A57" s="20"/>
    </row>
    <row r="58" spans="1:1" ht="17.25" x14ac:dyDescent="0.75">
      <c r="A58" s="20"/>
    </row>
    <row r="59" spans="1:1" ht="17.25" x14ac:dyDescent="0.75">
      <c r="A59" s="20"/>
    </row>
    <row r="60" spans="1:1" ht="17.25" x14ac:dyDescent="0.75">
      <c r="A60" s="20"/>
    </row>
    <row r="61" spans="1:1" ht="17.25" x14ac:dyDescent="0.75">
      <c r="A61" s="20"/>
    </row>
    <row r="62" spans="1:1" ht="17.25" x14ac:dyDescent="0.75">
      <c r="A62" s="20"/>
    </row>
    <row r="63" spans="1:1" ht="17.25" x14ac:dyDescent="0.75">
      <c r="A63" s="20"/>
    </row>
    <row r="64" spans="1:1" ht="17.25" x14ac:dyDescent="0.75">
      <c r="A64" s="20"/>
    </row>
    <row r="65" spans="1:1" ht="17.25" x14ac:dyDescent="0.75">
      <c r="A65" s="20"/>
    </row>
    <row r="66" spans="1:1" ht="17.25" x14ac:dyDescent="0.75">
      <c r="A66" s="20"/>
    </row>
    <row r="67" spans="1:1" ht="17.25" x14ac:dyDescent="0.75">
      <c r="A67" s="20"/>
    </row>
    <row r="68" spans="1:1" ht="17.25" x14ac:dyDescent="0.75">
      <c r="A68" s="20"/>
    </row>
    <row r="69" spans="1:1" ht="17.25" x14ac:dyDescent="0.75">
      <c r="A69" s="20"/>
    </row>
    <row r="70" spans="1:1" ht="17.25" x14ac:dyDescent="0.75">
      <c r="A70" s="20"/>
    </row>
    <row r="71" spans="1:1" ht="17.25" x14ac:dyDescent="0.75">
      <c r="A71" s="20"/>
    </row>
    <row r="72" spans="1:1" ht="17.25" x14ac:dyDescent="0.75">
      <c r="A72" s="20"/>
    </row>
    <row r="73" spans="1:1" ht="17.25" x14ac:dyDescent="0.75">
      <c r="A73" s="20"/>
    </row>
    <row r="74" spans="1:1" ht="17.25" x14ac:dyDescent="0.75">
      <c r="A74" s="20"/>
    </row>
    <row r="75" spans="1:1" ht="17.25" x14ac:dyDescent="0.75">
      <c r="A75" s="20"/>
    </row>
    <row r="76" spans="1:1" ht="17.25" x14ac:dyDescent="0.75">
      <c r="A76" s="20"/>
    </row>
    <row r="77" spans="1:1" ht="17.25" x14ac:dyDescent="0.75">
      <c r="A77" s="20"/>
    </row>
    <row r="78" spans="1:1" ht="17.25" x14ac:dyDescent="0.75">
      <c r="A78" s="20"/>
    </row>
    <row r="79" spans="1:1" ht="17.25" x14ac:dyDescent="0.75">
      <c r="A79" s="20"/>
    </row>
    <row r="80" spans="1:1" ht="17.25" x14ac:dyDescent="0.75">
      <c r="A80" s="20"/>
    </row>
    <row r="81" spans="1:1" ht="17.25" x14ac:dyDescent="0.75">
      <c r="A81" s="20"/>
    </row>
    <row r="82" spans="1:1" ht="17.25" x14ac:dyDescent="0.75">
      <c r="A82" s="20"/>
    </row>
    <row r="83" spans="1:1" ht="17.25" x14ac:dyDescent="0.75">
      <c r="A83" s="20"/>
    </row>
    <row r="84" spans="1:1" ht="17.25" x14ac:dyDescent="0.75">
      <c r="A84" s="20"/>
    </row>
    <row r="85" spans="1:1" ht="17.25" x14ac:dyDescent="0.75">
      <c r="A85" s="20"/>
    </row>
    <row r="86" spans="1:1" ht="17.25" x14ac:dyDescent="0.75">
      <c r="A86" s="20"/>
    </row>
    <row r="87" spans="1:1" ht="17.25" x14ac:dyDescent="0.75">
      <c r="A87" s="20"/>
    </row>
    <row r="88" spans="1:1" ht="17.25" x14ac:dyDescent="0.75">
      <c r="A88" s="28"/>
    </row>
    <row r="89" spans="1:1" ht="17.25" x14ac:dyDescent="0.75">
      <c r="A89" s="20"/>
    </row>
    <row r="90" spans="1:1" ht="17.25" x14ac:dyDescent="0.75">
      <c r="A90" s="20"/>
    </row>
    <row r="91" spans="1:1" ht="17.25" x14ac:dyDescent="0.75">
      <c r="A91" s="20"/>
    </row>
    <row r="92" spans="1:1" ht="17.25" x14ac:dyDescent="0.75">
      <c r="A92" s="20"/>
    </row>
    <row r="93" spans="1:1" ht="17.25" x14ac:dyDescent="0.75">
      <c r="A93" s="20"/>
    </row>
    <row r="94" spans="1:1" ht="17.25" x14ac:dyDescent="0.75">
      <c r="A94" s="20"/>
    </row>
    <row r="95" spans="1:1" ht="17.25" x14ac:dyDescent="0.75">
      <c r="A95" s="20"/>
    </row>
    <row r="96" spans="1:1" ht="17.25" x14ac:dyDescent="0.75">
      <c r="A96" s="20"/>
    </row>
    <row r="97" spans="1:1" ht="17.25" x14ac:dyDescent="0.75">
      <c r="A97" s="20"/>
    </row>
    <row r="98" spans="1:1" ht="17.25" x14ac:dyDescent="0.75">
      <c r="A98" s="20"/>
    </row>
    <row r="99" spans="1:1" ht="17.25" x14ac:dyDescent="0.75">
      <c r="A99" s="20"/>
    </row>
    <row r="100" spans="1:1" ht="17.25" x14ac:dyDescent="0.75">
      <c r="A100" s="20"/>
    </row>
    <row r="101" spans="1:1" ht="17.25" x14ac:dyDescent="0.75">
      <c r="A101" s="20"/>
    </row>
    <row r="102" spans="1:1" ht="17.25" x14ac:dyDescent="0.75">
      <c r="A102" s="20"/>
    </row>
    <row r="103" spans="1:1" ht="17.25" x14ac:dyDescent="0.75">
      <c r="A103" s="20"/>
    </row>
    <row r="104" spans="1:1" ht="17.25" x14ac:dyDescent="0.75">
      <c r="A104" s="20"/>
    </row>
    <row r="105" spans="1:1" ht="17.25" x14ac:dyDescent="0.75">
      <c r="A105" s="20"/>
    </row>
    <row r="106" spans="1:1" ht="17.25" x14ac:dyDescent="0.75">
      <c r="A106" s="20"/>
    </row>
    <row r="107" spans="1:1" ht="17.25" x14ac:dyDescent="0.75">
      <c r="A107" s="20"/>
    </row>
    <row r="108" spans="1:1" ht="17.25" x14ac:dyDescent="0.75">
      <c r="A108" s="20"/>
    </row>
    <row r="109" spans="1:1" ht="17.25" x14ac:dyDescent="0.75">
      <c r="A109" s="20"/>
    </row>
    <row r="110" spans="1:1" ht="17.25" x14ac:dyDescent="0.75">
      <c r="A110" s="20"/>
    </row>
    <row r="111" spans="1:1" ht="17.25" x14ac:dyDescent="0.75">
      <c r="A111" s="20"/>
    </row>
    <row r="112" spans="1:1" ht="17.25" x14ac:dyDescent="0.75">
      <c r="A112" s="20"/>
    </row>
    <row r="113" spans="1:1" ht="17.25" x14ac:dyDescent="0.75">
      <c r="A113" s="20"/>
    </row>
    <row r="114" spans="1:1" ht="17.25" x14ac:dyDescent="0.75">
      <c r="A114" s="20"/>
    </row>
    <row r="115" spans="1:1" ht="17.25" x14ac:dyDescent="0.75">
      <c r="A115" s="20"/>
    </row>
    <row r="116" spans="1:1" ht="17.25" x14ac:dyDescent="0.75">
      <c r="A116" s="20"/>
    </row>
    <row r="117" spans="1:1" ht="17.25" x14ac:dyDescent="0.75">
      <c r="A117" s="20"/>
    </row>
    <row r="118" spans="1:1" ht="17.25" x14ac:dyDescent="0.75">
      <c r="A118" s="20"/>
    </row>
    <row r="119" spans="1:1" ht="17.25" x14ac:dyDescent="0.75">
      <c r="A119" s="20"/>
    </row>
    <row r="120" spans="1:1" ht="17.25" x14ac:dyDescent="0.75">
      <c r="A120" s="20"/>
    </row>
    <row r="121" spans="1:1" ht="17.25" x14ac:dyDescent="0.75">
      <c r="A121" s="20"/>
    </row>
    <row r="122" spans="1:1" ht="17.25" x14ac:dyDescent="0.75">
      <c r="A122" s="20"/>
    </row>
    <row r="123" spans="1:1" ht="17.25" x14ac:dyDescent="0.75">
      <c r="A123" s="20"/>
    </row>
  </sheetData>
  <mergeCells count="6">
    <mergeCell ref="D4:I4"/>
    <mergeCell ref="D3:I3"/>
    <mergeCell ref="K3:P3"/>
    <mergeCell ref="K4:P4"/>
    <mergeCell ref="D16:I16"/>
    <mergeCell ref="K16:P16"/>
  </mergeCells>
  <pageMargins left="0.25" right="0.25" top="0.75" bottom="0.75" header="0.3" footer="0.3"/>
  <pageSetup paperSize="9" scale="64" orientation="landscape" r:id="rId1"/>
  <rowBreaks count="1" manualBreakCount="1">
    <brk id="28" min="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75" x14ac:dyDescent="0.7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615546-81b5-42f8-af01-e9d422aaef4c"/>
    <c655c7b4252b4c83af61e75cc13600d7 xmlns="c5615546-81b5-42f8-af01-e9d422aaef4c">
      <Terms xmlns="http://schemas.microsoft.com/office/infopath/2007/PartnerControls"/>
    </c655c7b4252b4c83af61e75cc13600d7>
    <he130ca7ea2c4376bb7379f864f44b6d xmlns="c5615546-81b5-42f8-af01-e9d422aaef4c">
      <Terms xmlns="http://schemas.microsoft.com/office/infopath/2007/PartnerControls"/>
    </he130ca7ea2c4376bb7379f864f44b6d>
    <p0402896db8a496ab8bebd40859735cd xmlns="c5615546-81b5-42f8-af01-e9d422aaef4c">
      <Terms xmlns="http://schemas.microsoft.com/office/infopath/2007/PartnerControls"/>
    </p0402896db8a496ab8bebd40859735cd>
  </documentManagement>
</p:properties>
</file>

<file path=customXml/item2.xml><?xml version="1.0" encoding="utf-8"?>
<?mso-contentType ?>
<SharedContentType xmlns="Microsoft.SharePoint.Taxonomy.ContentTypeSync" SourceId="25de11d7-4ee7-45f3-9833-c163d0bf3fae" ContentTypeId="0x0101002E85A11BFDBC944C94FB1FDF53103EED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arketingdokument" ma:contentTypeID="0x0101002E85A11BFDBC944C94FB1FDF53103EED00B89ED0386166434BA50622295A46E51B" ma:contentTypeVersion="3" ma:contentTypeDescription="Ein neues Dokument erstellen." ma:contentTypeScope="" ma:versionID="7d0ccef4f425f45cd40692e7749ec0b3">
  <xsd:schema xmlns:xsd="http://www.w3.org/2001/XMLSchema" xmlns:xs="http://www.w3.org/2001/XMLSchema" xmlns:p="http://schemas.microsoft.com/office/2006/metadata/properties" xmlns:ns2="c5615546-81b5-42f8-af01-e9d422aaef4c" targetNamespace="http://schemas.microsoft.com/office/2006/metadata/properties" ma:root="true" ma:fieldsID="edacb7ee4910f761cbd5cee660d25983" ns2:_="">
    <xsd:import namespace="c5615546-81b5-42f8-af01-e9d422aaef4c"/>
    <xsd:element name="properties">
      <xsd:complexType>
        <xsd:sequence>
          <xsd:element name="documentManagement">
            <xsd:complexType>
              <xsd:all>
                <xsd:element ref="ns2:he130ca7ea2c4376bb7379f864f44b6d" minOccurs="0"/>
                <xsd:element ref="ns2:TaxCatchAll" minOccurs="0"/>
                <xsd:element ref="ns2:TaxCatchAllLabel" minOccurs="0"/>
                <xsd:element ref="ns2:p0402896db8a496ab8bebd40859735cd" minOccurs="0"/>
                <xsd:element ref="ns2:c655c7b4252b4c83af61e75cc13600d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15546-81b5-42f8-af01-e9d422aaef4c" elementFormDefault="qualified">
    <xsd:import namespace="http://schemas.microsoft.com/office/2006/documentManagement/types"/>
    <xsd:import namespace="http://schemas.microsoft.com/office/infopath/2007/PartnerControls"/>
    <xsd:element name="he130ca7ea2c4376bb7379f864f44b6d" ma:index="8" nillable="true" ma:taxonomy="true" ma:internalName="he130ca7ea2c4376bb7379f864f44b6d" ma:taxonomyFieldName="Struktur" ma:displayName="Struktur" ma:default="" ma:fieldId="{1e130ca7-ea2c-4376-bb73-79f864f44b6d}" ma:taxonomyMulti="true" ma:sspId="25de11d7-4ee7-45f3-9833-c163d0bf3fae" ma:termSetId="7798fa2d-81eb-4cf8-ba6a-4db04a4159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iespalte &quot;Alle abfangen&quot;" ma:hidden="true" ma:list="{925a5dc3-3067-4599-a30e-b9d192c98c84}" ma:internalName="TaxCatchAll" ma:showField="CatchAllData" ma:web="0bbbc5f2-20e5-4067-95cd-facbd4b5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iespalte &quot;Alle abfangen&quot;1" ma:hidden="true" ma:list="{925a5dc3-3067-4599-a30e-b9d192c98c84}" ma:internalName="TaxCatchAllLabel" ma:readOnly="true" ma:showField="CatchAllDataLabel" ma:web="0bbbc5f2-20e5-4067-95cd-facbd4b5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402896db8a496ab8bebd40859735cd" ma:index="12" nillable="true" ma:taxonomy="true" ma:internalName="p0402896db8a496ab8bebd40859735cd" ma:taxonomyFieldName="Jahr" ma:displayName="Jahr" ma:indexed="true" ma:default="" ma:fieldId="{90402896-db8a-496a-b8be-bd40859735cd}" ma:sspId="25de11d7-4ee7-45f3-9833-c163d0bf3fae" ma:termSetId="2a2b7888-379d-495d-87e1-a10363e748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55c7b4252b4c83af61e75cc13600d7" ma:index="14" nillable="true" ma:taxonomy="true" ma:internalName="c655c7b4252b4c83af61e75cc13600d7" ma:taxonomyFieldName="Kanton" ma:displayName="Kanton" ma:indexed="true" ma:default="" ma:fieldId="{c655c7b4-252b-4c83-af61-e75cc13600d7}" ma:sspId="25de11d7-4ee7-45f3-9833-c163d0bf3fae" ma:termSetId="3a9cff0b-de74-4f5b-b5cb-195a43d2a36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25492-F2BF-4823-85E1-C8D1C560A718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c5615546-81b5-42f8-af01-e9d422aaef4c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B6619E-92FB-43B1-B23E-CFD79B8E0F4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AF19D34-56E1-4555-A4BE-435FBCDA6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15546-81b5-42f8-af01-e9d422aaef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E46F8C7-4B4E-43E8-A43A-754993CAEF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Ça roule</vt:lpstr>
      <vt:lpstr>Tabelle1</vt:lpstr>
      <vt:lpstr>'Ça roule'!Druckbereich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Mueller</dc:creator>
  <cp:lastModifiedBy>Hildegard Meier</cp:lastModifiedBy>
  <cp:lastPrinted>2020-08-05T09:38:20Z</cp:lastPrinted>
  <dcterms:created xsi:type="dcterms:W3CDTF">2018-11-16T13:15:56Z</dcterms:created>
  <dcterms:modified xsi:type="dcterms:W3CDTF">2025-02-07T15:14:32Z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0x0101002E85A11BFDBC944C94FB1FDF53103EED00B89ED0386166434BA50622295A46E51B</vt:lpwstr>
  </property>
  <property fmtid="{D5CDD505-2E9C-101B-9397-08002B2CF9AE}" pid="3" name="Struktur">
    <vt:lpwstr/>
  </property>
  <property fmtid="{D5CDD505-2E9C-101B-9397-08002B2CF9AE}" pid="4" name="Kanton">
    <vt:lpwstr/>
  </property>
  <property fmtid="{D5CDD505-2E9C-101B-9397-08002B2CF9AE}" pid="5" name="Jahr">
    <vt:lpwstr/>
  </property>
</Properties>
</file>