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MKT_Website\K-Teil_Dateien\Prisma\"/>
    </mc:Choice>
  </mc:AlternateContent>
  <xr:revisionPtr revIDLastSave="0" documentId="13_ncr:1_{741B5222-EA0A-4EF7-A600-291DCBA636B2}" xr6:coauthVersionLast="47" xr6:coauthVersionMax="47" xr10:uidLastSave="{00000000-0000-0000-0000-000000000000}"/>
  <bookViews>
    <workbookView xWindow="45972" yWindow="3504" windowWidth="30936" windowHeight="16776" xr2:uid="{00000000-000D-0000-FFFF-FFFF00000000}"/>
  </bookViews>
  <sheets>
    <sheet name="Prisma" sheetId="1" r:id="rId1"/>
    <sheet name="Tabelle1" sheetId="2" r:id="rId2"/>
  </sheets>
  <definedNames>
    <definedName name="_xlnm.Print_Area" localSheetId="0">Prisma!$D$1:$P$51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O42" i="1" s="1"/>
  <c r="P42" i="1" s="1"/>
  <c r="N41" i="1"/>
  <c r="O41" i="1" s="1"/>
  <c r="P41" i="1" s="1"/>
  <c r="G46" i="1"/>
  <c r="H46" i="1" s="1"/>
  <c r="I46" i="1" s="1"/>
  <c r="G45" i="1"/>
  <c r="H45" i="1" s="1"/>
  <c r="I45" i="1" s="1"/>
  <c r="G44" i="1"/>
  <c r="H44" i="1" s="1"/>
  <c r="I44" i="1" s="1"/>
  <c r="G42" i="1"/>
  <c r="H42" i="1" s="1"/>
  <c r="I42" i="1" s="1"/>
  <c r="G41" i="1"/>
  <c r="H41" i="1" s="1"/>
  <c r="I41" i="1" s="1"/>
  <c r="N30" i="1"/>
  <c r="O30" i="1" s="1"/>
  <c r="P30" i="1" s="1"/>
  <c r="N29" i="1"/>
  <c r="O29" i="1" s="1"/>
  <c r="P29" i="1" s="1"/>
  <c r="G34" i="1"/>
  <c r="H34" i="1" s="1"/>
  <c r="I34" i="1" s="1"/>
  <c r="G33" i="1"/>
  <c r="H33" i="1" s="1"/>
  <c r="I33" i="1" s="1"/>
  <c r="G32" i="1"/>
  <c r="H32" i="1" s="1"/>
  <c r="I32" i="1" s="1"/>
  <c r="G30" i="1"/>
  <c r="H30" i="1" s="1"/>
  <c r="G29" i="1"/>
  <c r="H29" i="1" s="1"/>
  <c r="I29" i="1" s="1"/>
  <c r="G22" i="1"/>
  <c r="H22" i="1" s="1"/>
  <c r="I22" i="1" s="1"/>
  <c r="G21" i="1"/>
  <c r="H21" i="1" s="1"/>
  <c r="I21" i="1" s="1"/>
  <c r="G20" i="1"/>
  <c r="H20" i="1" s="1"/>
  <c r="I20" i="1" s="1"/>
  <c r="G18" i="1"/>
  <c r="N18" i="1"/>
  <c r="O18" i="1" s="1"/>
  <c r="P18" i="1" s="1"/>
  <c r="G10" i="1"/>
  <c r="H10" i="1" s="1"/>
  <c r="I10" i="1" s="1"/>
  <c r="N17" i="1"/>
  <c r="I30" i="1" l="1"/>
  <c r="I35" i="1" s="1"/>
  <c r="P47" i="1"/>
  <c r="I47" i="1"/>
  <c r="P35" i="1"/>
  <c r="G17" i="1" l="1"/>
  <c r="H18" i="1" l="1"/>
  <c r="I18" i="1" s="1"/>
  <c r="O17" i="1"/>
  <c r="P17" i="1" s="1"/>
  <c r="H17" i="1"/>
  <c r="I17" i="1" s="1"/>
  <c r="I23" i="1" l="1"/>
  <c r="P23" i="1"/>
  <c r="H8" i="1" l="1"/>
  <c r="I8" i="1" l="1"/>
  <c r="I11" i="1" l="1"/>
</calcChain>
</file>

<file path=xl/sharedStrings.xml><?xml version="1.0" encoding="utf-8"?>
<sst xmlns="http://schemas.openxmlformats.org/spreadsheetml/2006/main" count="103" uniqueCount="36">
  <si>
    <t>Preis</t>
  </si>
  <si>
    <t>Menge</t>
  </si>
  <si>
    <t>Kosten pro Schuljahr</t>
  </si>
  <si>
    <t>Total</t>
  </si>
  <si>
    <t>Telefon 041 726 28 00, info@klett.ch</t>
  </si>
  <si>
    <t>Stückzahl (ab)</t>
  </si>
  <si>
    <t>Rabatt in %</t>
  </si>
  <si>
    <t>Rabatt in CHF</t>
  </si>
  <si>
    <t>Kosten im 1. Jahr</t>
  </si>
  <si>
    <t>Mengenrabatte Klett und Balmer</t>
  </si>
  <si>
    <t>klett.ch</t>
  </si>
  <si>
    <t>Begleitband (print/digital kombiniert)</t>
  </si>
  <si>
    <t>Kosten für 1 Jahr</t>
  </si>
  <si>
    <t>Für Schülerinnen und Schüler</t>
  </si>
  <si>
    <t>Für Lehrpersonen</t>
  </si>
  <si>
    <t>Prisma 1</t>
  </si>
  <si>
    <t>Prisma 2</t>
  </si>
  <si>
    <t>Prisma 3</t>
  </si>
  <si>
    <t>Budgetierung Prisma digiOne / Prisma</t>
  </si>
  <si>
    <t>Prisma 1 (7. Klasse)</t>
  </si>
  <si>
    <t>Prisma 2 (8. Klasse)</t>
  </si>
  <si>
    <t>Prisma 3 (9. Klasse)</t>
  </si>
  <si>
    <t>Prisma digiOne</t>
  </si>
  <si>
    <r>
      <t xml:space="preserve">Begleitband digital (DAB), </t>
    </r>
    <r>
      <rPr>
        <b/>
        <sz val="11"/>
        <color theme="8" tint="-0.499984740745262"/>
        <rFont val="Calibri"/>
        <family val="2"/>
        <scheme val="minor"/>
      </rPr>
      <t>1 Zehnjahreslizenz</t>
    </r>
  </si>
  <si>
    <t>Themenbuch (print/digital kombiniert), mehrwegfähig</t>
  </si>
  <si>
    <r>
      <t xml:space="preserve">digiOne. Ausgabe für Lehrpersonen. </t>
    </r>
    <r>
      <rPr>
        <b/>
        <sz val="11"/>
        <color theme="8" tint="-0.499984740745262"/>
        <rFont val="Calibri"/>
        <family val="2"/>
        <scheme val="minor"/>
      </rPr>
      <t>1 Einjahreslizenz</t>
    </r>
  </si>
  <si>
    <r>
      <t xml:space="preserve">Themenbuch digital für Lehrpersonen (DAL), 
mit Lösungen, </t>
    </r>
    <r>
      <rPr>
        <b/>
        <sz val="11"/>
        <color theme="8" tint="-0.499984740745262"/>
        <rFont val="Calibri"/>
        <family val="2"/>
        <scheme val="minor"/>
      </rPr>
      <t>1 Zehnjahreslizenz</t>
    </r>
  </si>
  <si>
    <t>* für 10 Schülerinnen/Schüler</t>
  </si>
  <si>
    <r>
      <t xml:space="preserve">digiOne. Ausgabe für Schülerinnen und Schüler 
</t>
    </r>
    <r>
      <rPr>
        <b/>
        <sz val="11"/>
        <color theme="8" tint="-0.499984740745262"/>
        <rFont val="Calibri"/>
        <family val="2"/>
        <scheme val="minor"/>
      </rPr>
      <t>10 Einjahreslizenzen *</t>
    </r>
  </si>
  <si>
    <r>
      <t xml:space="preserve">Themenbuch digital für Schülerinnen und Schüler (DAS), ohne Lösungen, </t>
    </r>
    <r>
      <rPr>
        <b/>
        <sz val="11"/>
        <color theme="8" tint="-0.499984740745262"/>
        <rFont val="Calibri"/>
        <family val="2"/>
        <scheme val="minor"/>
      </rPr>
      <t xml:space="preserve">10 Einjahreslizenzen </t>
    </r>
    <r>
      <rPr>
        <b/>
        <sz val="11"/>
        <rFont val="Calibri"/>
        <family val="2"/>
        <scheme val="minor"/>
      </rPr>
      <t>*</t>
    </r>
  </si>
  <si>
    <r>
      <t xml:space="preserve">Themenbuch digital für Schülerinnen und Schüler (DAS), ohne Lösungen, </t>
    </r>
    <r>
      <rPr>
        <b/>
        <sz val="11"/>
        <color theme="8" tint="-0.499984740745262"/>
        <rFont val="Calibri"/>
        <family val="2"/>
        <scheme val="minor"/>
      </rPr>
      <t>10 Einjahreslizenzen *</t>
    </r>
  </si>
  <si>
    <t>Themenbuch digital für Schülerinnen und Schüler (DAS), ohne Lösungen, 10 Jahreslizenzen *</t>
  </si>
  <si>
    <t>Kosten im Folgejahr</t>
  </si>
  <si>
    <t>Preisstand:</t>
  </si>
  <si>
    <t xml:space="preserve"> Prisma digiOne (7.–9. Klasse)</t>
  </si>
  <si>
    <t>Klett und Balmer Verlag, Grabenstrasse 17, Postfach, 6341 Baar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</si>
</sst>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&quot;CHF&quot;\ #,##0.00"/>
    <numFmt numFmtId="165" formatCode="0.0"/>
    <numFmt numFmtId="166" formatCode="d/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5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5" tint="-0.499984740745262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5" tint="-0.499984740745262"/>
      </right>
      <top/>
      <bottom style="thin">
        <color indexed="64"/>
      </bottom>
      <diagonal/>
    </border>
    <border>
      <left style="thin">
        <color theme="5" tint="-0.499984740745262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5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2" xfId="1" applyNumberFormat="1" applyFont="1" applyBorder="1" applyAlignment="1">
      <alignment horizontal="right" vertical="center"/>
    </xf>
    <xf numFmtId="0" fontId="6" fillId="0" borderId="0" xfId="0" applyFont="1"/>
    <xf numFmtId="0" fontId="7" fillId="5" borderId="5" xfId="0" applyFont="1" applyFill="1" applyBorder="1"/>
    <xf numFmtId="0" fontId="7" fillId="5" borderId="6" xfId="0" applyFont="1" applyFill="1" applyBorder="1"/>
    <xf numFmtId="0" fontId="6" fillId="5" borderId="7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4" xfId="0" applyFont="1" applyBorder="1" applyAlignment="1">
      <alignment horizontal="right"/>
    </xf>
    <xf numFmtId="164" fontId="1" fillId="0" borderId="16" xfId="0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vertical="center"/>
    </xf>
    <xf numFmtId="164" fontId="1" fillId="4" borderId="18" xfId="0" applyNumberFormat="1" applyFont="1" applyFill="1" applyBorder="1" applyAlignment="1">
      <alignment vertical="center"/>
    </xf>
    <xf numFmtId="1" fontId="0" fillId="0" borderId="2" xfId="1" applyNumberFormat="1" applyFont="1" applyBorder="1" applyAlignment="1">
      <alignment horizontal="right" vertical="center"/>
    </xf>
    <xf numFmtId="1" fontId="6" fillId="5" borderId="8" xfId="1" applyNumberFormat="1" applyFont="1" applyFill="1" applyBorder="1" applyAlignment="1">
      <alignment vertical="center"/>
    </xf>
    <xf numFmtId="1" fontId="0" fillId="0" borderId="2" xfId="0" applyNumberFormat="1" applyBorder="1" applyAlignment="1">
      <alignment horizontal="right" vertical="center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4" fontId="0" fillId="6" borderId="0" xfId="0" applyNumberFormat="1" applyFill="1" applyAlignment="1">
      <alignment vertical="center"/>
    </xf>
    <xf numFmtId="164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1" fillId="6" borderId="13" xfId="0" applyFont="1" applyFill="1" applyBorder="1"/>
    <xf numFmtId="164" fontId="1" fillId="6" borderId="0" xfId="0" applyNumberFormat="1" applyFont="1" applyFill="1"/>
    <xf numFmtId="0" fontId="3" fillId="6" borderId="11" xfId="0" applyFont="1" applyFill="1" applyBorder="1"/>
    <xf numFmtId="164" fontId="1" fillId="6" borderId="12" xfId="0" applyNumberFormat="1" applyFont="1" applyFill="1" applyBorder="1"/>
    <xf numFmtId="0" fontId="0" fillId="6" borderId="12" xfId="0" applyFill="1" applyBorder="1"/>
    <xf numFmtId="0" fontId="8" fillId="6" borderId="0" xfId="0" applyFont="1" applyFill="1"/>
    <xf numFmtId="164" fontId="1" fillId="0" borderId="19" xfId="0" applyNumberFormat="1" applyFont="1" applyBorder="1" applyAlignment="1">
      <alignment horizontal="right" vertical="center"/>
    </xf>
    <xf numFmtId="0" fontId="0" fillId="6" borderId="7" xfId="0" applyFill="1" applyBorder="1"/>
    <xf numFmtId="0" fontId="0" fillId="6" borderId="7" xfId="0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0" fillId="6" borderId="20" xfId="0" applyFill="1" applyBorder="1"/>
    <xf numFmtId="164" fontId="1" fillId="4" borderId="21" xfId="0" applyNumberFormat="1" applyFont="1" applyFill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0" borderId="0" xfId="1" applyNumberFormat="1" applyFont="1" applyBorder="1" applyAlignment="1">
      <alignment horizontal="right" vertical="center"/>
    </xf>
    <xf numFmtId="0" fontId="9" fillId="0" borderId="13" xfId="0" applyFont="1" applyBorder="1"/>
    <xf numFmtId="0" fontId="9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9" fillId="0" borderId="23" xfId="0" applyFont="1" applyBorder="1"/>
    <xf numFmtId="0" fontId="1" fillId="0" borderId="10" xfId="0" applyFont="1" applyBorder="1" applyAlignment="1">
      <alignment horizontal="right"/>
    </xf>
    <xf numFmtId="0" fontId="1" fillId="4" borderId="24" xfId="0" applyFont="1" applyFill="1" applyBorder="1" applyAlignment="1">
      <alignment vertical="center"/>
    </xf>
    <xf numFmtId="0" fontId="3" fillId="6" borderId="0" xfId="0" applyFont="1" applyFill="1"/>
    <xf numFmtId="0" fontId="6" fillId="5" borderId="0" xfId="0" applyFont="1" applyFill="1" applyAlignment="1">
      <alignment vertical="center"/>
    </xf>
    <xf numFmtId="165" fontId="6" fillId="5" borderId="8" xfId="1" applyNumberFormat="1" applyFont="1" applyFill="1" applyBorder="1" applyAlignment="1">
      <alignment vertical="center"/>
    </xf>
    <xf numFmtId="1" fontId="6" fillId="5" borderId="10" xfId="1" applyNumberFormat="1" applyFont="1" applyFill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16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1" fontId="0" fillId="0" borderId="26" xfId="1" applyNumberFormat="1" applyFont="1" applyBorder="1" applyAlignment="1">
      <alignment horizontal="right" vertical="center"/>
    </xf>
    <xf numFmtId="0" fontId="0" fillId="0" borderId="27" xfId="0" applyBorder="1" applyAlignment="1">
      <alignment vertical="center" wrapText="1"/>
    </xf>
    <xf numFmtId="164" fontId="0" fillId="0" borderId="27" xfId="0" applyNumberForma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" fontId="0" fillId="0" borderId="27" xfId="1" applyNumberFormat="1" applyFont="1" applyBorder="1" applyAlignment="1">
      <alignment horizontal="right" vertical="center"/>
    </xf>
    <xf numFmtId="2" fontId="0" fillId="0" borderId="27" xfId="1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2" fontId="0" fillId="0" borderId="0" xfId="1" applyNumberFormat="1" applyFont="1" applyBorder="1" applyAlignment="1">
      <alignment horizontal="right" vertical="center"/>
    </xf>
    <xf numFmtId="2" fontId="0" fillId="0" borderId="26" xfId="1" applyNumberFormat="1" applyFont="1" applyBorder="1" applyAlignment="1">
      <alignment horizontal="right" vertical="center"/>
    </xf>
    <xf numFmtId="0" fontId="9" fillId="0" borderId="19" xfId="0" applyFont="1" applyBorder="1" applyAlignment="1">
      <alignment vertical="center" wrapText="1"/>
    </xf>
    <xf numFmtId="164" fontId="1" fillId="0" borderId="28" xfId="0" applyNumberFormat="1" applyFont="1" applyBorder="1" applyAlignment="1">
      <alignment horizontal="right" vertical="center"/>
    </xf>
    <xf numFmtId="0" fontId="9" fillId="0" borderId="9" xfId="0" applyFont="1" applyBorder="1"/>
    <xf numFmtId="0" fontId="9" fillId="0" borderId="7" xfId="0" applyFont="1" applyBorder="1"/>
    <xf numFmtId="166" fontId="0" fillId="6" borderId="0" xfId="0" applyNumberFormat="1" applyFill="1"/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6"/>
  <sheetViews>
    <sheetView tabSelected="1" topLeftCell="D1" zoomScale="70" zoomScaleNormal="70" zoomScaleSheetLayoutView="110" workbookViewId="0">
      <selection activeCell="P50" sqref="P50"/>
    </sheetView>
  </sheetViews>
  <sheetFormatPr baseColWidth="10" defaultRowHeight="14.75" x14ac:dyDescent="0.75"/>
  <cols>
    <col min="1" max="1" width="13.26953125" hidden="1" customWidth="1"/>
    <col min="2" max="2" width="0" hidden="1" customWidth="1"/>
    <col min="3" max="3" width="5.1328125" hidden="1" customWidth="1"/>
    <col min="4" max="4" width="53" customWidth="1"/>
    <col min="5" max="5" width="11.1328125" style="1" customWidth="1"/>
    <col min="6" max="6" width="8.7265625" customWidth="1"/>
    <col min="7" max="7" width="11.26953125" bestFit="1" customWidth="1"/>
    <col min="8" max="8" width="13.1328125" bestFit="1" customWidth="1"/>
    <col min="9" max="9" width="13" customWidth="1"/>
    <col min="10" max="10" width="4" style="31" customWidth="1"/>
    <col min="11" max="11" width="50.7265625" customWidth="1"/>
    <col min="12" max="12" width="10.86328125" customWidth="1"/>
    <col min="13" max="13" width="8.7265625" customWidth="1"/>
    <col min="14" max="14" width="11.26953125" bestFit="1" customWidth="1"/>
    <col min="15" max="15" width="13.1328125" bestFit="1" customWidth="1"/>
    <col min="16" max="16" width="12.86328125" customWidth="1"/>
  </cols>
  <sheetData>
    <row r="1" spans="1:30" ht="26" x14ac:dyDescent="1.2">
      <c r="B1" s="31"/>
      <c r="C1" s="31"/>
      <c r="D1" s="38" t="s">
        <v>18</v>
      </c>
      <c r="E1" s="30"/>
      <c r="F1" s="31"/>
      <c r="G1" s="31"/>
      <c r="H1" s="31"/>
      <c r="I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x14ac:dyDescent="0.75">
      <c r="A2" s="31"/>
      <c r="B2" s="31"/>
      <c r="C2" s="31"/>
      <c r="D2" s="31"/>
      <c r="E2" s="30"/>
      <c r="F2" s="31"/>
      <c r="G2" s="31"/>
      <c r="H2" s="31"/>
      <c r="I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8.5" x14ac:dyDescent="0.9">
      <c r="A3" s="31"/>
      <c r="B3" s="31"/>
      <c r="C3" s="31"/>
      <c r="D3" s="35" t="s">
        <v>22</v>
      </c>
      <c r="E3" s="36"/>
      <c r="F3" s="37"/>
      <c r="G3" s="37"/>
      <c r="H3" s="37"/>
      <c r="I3" s="4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x14ac:dyDescent="0.75">
      <c r="A4" s="13" t="s">
        <v>9</v>
      </c>
      <c r="B4" s="13"/>
      <c r="C4" s="31"/>
      <c r="D4" s="33"/>
      <c r="E4" s="34"/>
      <c r="F4" s="31"/>
      <c r="G4" s="31"/>
      <c r="H4" s="31"/>
      <c r="I4" s="31"/>
      <c r="J4" s="40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18.75" customHeight="1" x14ac:dyDescent="0.75">
      <c r="A5" s="14" t="s">
        <v>5</v>
      </c>
      <c r="B5" s="15" t="s">
        <v>6</v>
      </c>
      <c r="C5" s="31"/>
      <c r="D5" s="82" t="s">
        <v>34</v>
      </c>
      <c r="E5" s="83"/>
      <c r="F5" s="83"/>
      <c r="G5" s="83"/>
      <c r="H5" s="83"/>
      <c r="I5" s="83"/>
      <c r="J5" s="4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9" customFormat="1" ht="23.25" customHeight="1" x14ac:dyDescent="0.75">
      <c r="A6" s="62">
        <v>0</v>
      </c>
      <c r="B6" s="25">
        <v>0</v>
      </c>
      <c r="C6" s="27"/>
      <c r="D6" s="84" t="s">
        <v>12</v>
      </c>
      <c r="E6" s="85"/>
      <c r="F6" s="85"/>
      <c r="G6" s="85"/>
      <c r="H6" s="85"/>
      <c r="I6" s="85"/>
      <c r="J6" s="42"/>
      <c r="K6" s="31"/>
      <c r="L6" s="31"/>
      <c r="M6" s="31"/>
      <c r="N6" s="31"/>
      <c r="O6" s="31"/>
      <c r="P6" s="31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0.149999999999999" customHeight="1" x14ac:dyDescent="0.75">
      <c r="A7" s="16">
        <v>10</v>
      </c>
      <c r="B7" s="25">
        <v>5</v>
      </c>
      <c r="C7" s="31"/>
      <c r="D7" s="48" t="s">
        <v>13</v>
      </c>
      <c r="E7" s="18" t="s">
        <v>0</v>
      </c>
      <c r="F7" s="19" t="s">
        <v>1</v>
      </c>
      <c r="G7" s="19" t="s">
        <v>6</v>
      </c>
      <c r="H7" s="19" t="s">
        <v>7</v>
      </c>
      <c r="I7" s="19" t="s">
        <v>3</v>
      </c>
      <c r="J7" s="40"/>
      <c r="K7" s="31" t="s">
        <v>27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32.25" customHeight="1" x14ac:dyDescent="0.75">
      <c r="A8" s="16">
        <v>20</v>
      </c>
      <c r="B8" s="25">
        <v>10</v>
      </c>
      <c r="C8" s="31"/>
      <c r="D8" s="53" t="s">
        <v>28</v>
      </c>
      <c r="E8" s="2">
        <v>110</v>
      </c>
      <c r="F8" s="3">
        <v>0</v>
      </c>
      <c r="G8" s="24">
        <v>0</v>
      </c>
      <c r="H8" s="12">
        <f>E8*F8*(G8/100)</f>
        <v>0</v>
      </c>
      <c r="I8" s="39">
        <f>E8*F8-H8</f>
        <v>0</v>
      </c>
      <c r="J8" s="4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0" x14ac:dyDescent="0.75">
      <c r="A9" s="16">
        <v>50</v>
      </c>
      <c r="B9" s="63">
        <v>12.5</v>
      </c>
      <c r="C9" s="31"/>
      <c r="D9" s="49" t="s">
        <v>14</v>
      </c>
      <c r="E9" s="2"/>
      <c r="F9" s="3"/>
      <c r="G9" s="24"/>
      <c r="H9" s="12"/>
      <c r="I9" s="39"/>
      <c r="J9" s="4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 ht="20.149999999999999" customHeight="1" x14ac:dyDescent="0.75">
      <c r="A10" s="17">
        <v>100</v>
      </c>
      <c r="B10" s="64">
        <v>15</v>
      </c>
      <c r="C10" s="31"/>
      <c r="D10" s="51" t="s">
        <v>25</v>
      </c>
      <c r="E10" s="2">
        <v>43.5</v>
      </c>
      <c r="F10" s="3">
        <v>0</v>
      </c>
      <c r="G10" s="24">
        <f>VLOOKUP(F10,A6:B10,2,TRUE)</f>
        <v>0</v>
      </c>
      <c r="H10" s="12">
        <f t="shared" ref="H10" si="0">E10*F10*(G10/100)</f>
        <v>0</v>
      </c>
      <c r="I10" s="5">
        <f t="shared" ref="I10" si="1">E10*F10-H10</f>
        <v>0</v>
      </c>
      <c r="J10" s="28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ht="20.149999999999999" customHeight="1" thickBot="1" x14ac:dyDescent="0.9">
      <c r="A11" s="27"/>
      <c r="B11" s="31"/>
      <c r="C11" s="31"/>
      <c r="D11" s="22" t="s">
        <v>2</v>
      </c>
      <c r="E11" s="8"/>
      <c r="F11" s="6"/>
      <c r="G11" s="6"/>
      <c r="H11" s="6"/>
      <c r="I11" s="44">
        <f>SUM(I8:I10)</f>
        <v>0</v>
      </c>
      <c r="J11" s="27"/>
      <c r="K11" s="27"/>
      <c r="L11" s="27"/>
      <c r="M11" s="27"/>
      <c r="N11" s="27"/>
      <c r="O11" s="27"/>
      <c r="P11" s="27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ht="11.25" customHeight="1" thickTop="1" x14ac:dyDescent="0.75">
      <c r="A12" s="31"/>
      <c r="B12" s="31"/>
      <c r="C12" s="31"/>
      <c r="D12" s="27"/>
      <c r="E12" s="27"/>
      <c r="F12" s="27"/>
      <c r="G12" s="27"/>
      <c r="H12" s="27"/>
      <c r="I12" s="27"/>
      <c r="J12" s="28"/>
      <c r="K12" s="28"/>
      <c r="L12" s="29"/>
      <c r="M12" s="28"/>
      <c r="N12" s="28"/>
      <c r="O12" s="28"/>
      <c r="P12" s="28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ht="18.5" x14ac:dyDescent="0.9">
      <c r="A13" s="27"/>
      <c r="B13" s="31"/>
      <c r="C13" s="31"/>
      <c r="D13" s="61" t="s">
        <v>15</v>
      </c>
      <c r="E13" s="34"/>
      <c r="F13" s="31"/>
      <c r="G13" s="31"/>
      <c r="H13" s="31"/>
      <c r="I13" s="31"/>
      <c r="K13" s="3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7.25" x14ac:dyDescent="0.75">
      <c r="A14" s="27"/>
      <c r="B14" s="31"/>
      <c r="C14" s="31"/>
      <c r="D14" s="82" t="s">
        <v>19</v>
      </c>
      <c r="E14" s="83"/>
      <c r="F14" s="83"/>
      <c r="G14" s="83"/>
      <c r="H14" s="83"/>
      <c r="I14" s="91"/>
      <c r="J14" s="28"/>
      <c r="K14" s="89" t="s">
        <v>19</v>
      </c>
      <c r="L14" s="83"/>
      <c r="M14" s="83"/>
      <c r="N14" s="83"/>
      <c r="O14" s="83"/>
      <c r="P14" s="9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18.5" x14ac:dyDescent="0.75">
      <c r="A15" s="27"/>
      <c r="B15" s="31"/>
      <c r="C15" s="31"/>
      <c r="D15" s="84" t="s">
        <v>8</v>
      </c>
      <c r="E15" s="85"/>
      <c r="F15" s="85"/>
      <c r="G15" s="85"/>
      <c r="H15" s="85"/>
      <c r="I15" s="86"/>
      <c r="J15" s="27"/>
      <c r="K15" s="87" t="s">
        <v>32</v>
      </c>
      <c r="L15" s="85"/>
      <c r="M15" s="85"/>
      <c r="N15" s="85"/>
      <c r="O15" s="85"/>
      <c r="P15" s="88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ht="18.75" customHeight="1" x14ac:dyDescent="0.75">
      <c r="A16" s="27"/>
      <c r="B16" s="31"/>
      <c r="C16" s="31"/>
      <c r="D16" s="58" t="s">
        <v>13</v>
      </c>
      <c r="E16" s="55" t="s">
        <v>0</v>
      </c>
      <c r="F16" s="56" t="s">
        <v>1</v>
      </c>
      <c r="G16" s="56" t="s">
        <v>6</v>
      </c>
      <c r="H16" s="56" t="s">
        <v>7</v>
      </c>
      <c r="I16" s="59" t="s">
        <v>3</v>
      </c>
      <c r="K16" s="79" t="s">
        <v>13</v>
      </c>
      <c r="L16" s="55" t="s">
        <v>0</v>
      </c>
      <c r="M16" s="56" t="s">
        <v>1</v>
      </c>
      <c r="N16" s="56" t="s">
        <v>6</v>
      </c>
      <c r="O16" s="56" t="s">
        <v>7</v>
      </c>
      <c r="P16" s="57" t="s">
        <v>3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20.149999999999999" customHeight="1" x14ac:dyDescent="0.75">
      <c r="A17" s="27"/>
      <c r="B17" s="31"/>
      <c r="C17" s="31"/>
      <c r="D17" s="50" t="s">
        <v>24</v>
      </c>
      <c r="E17" s="2">
        <v>54</v>
      </c>
      <c r="F17" s="3">
        <v>0</v>
      </c>
      <c r="G17" s="24">
        <f>VLOOKUP(F17,A6:B10,2,TRUE)</f>
        <v>0</v>
      </c>
      <c r="H17" s="12">
        <f>E17*F17*(G17/100)</f>
        <v>0</v>
      </c>
      <c r="I17" s="5">
        <f>E17*F17-H17</f>
        <v>0</v>
      </c>
      <c r="J17" s="28"/>
      <c r="K17" s="50" t="s">
        <v>24</v>
      </c>
      <c r="L17" s="2">
        <v>54</v>
      </c>
      <c r="M17" s="3">
        <v>0</v>
      </c>
      <c r="N17" s="26">
        <f>VLOOKUP(M17,A6:B10,2,TRUE)</f>
        <v>0</v>
      </c>
      <c r="O17" s="11">
        <f>L17*M17*(N17/100)</f>
        <v>0</v>
      </c>
      <c r="P17" s="21">
        <f>L17*M17-O17</f>
        <v>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ht="30" customHeight="1" x14ac:dyDescent="0.75">
      <c r="A18" s="27"/>
      <c r="B18" s="31"/>
      <c r="C18" s="31"/>
      <c r="D18" s="53" t="s">
        <v>29</v>
      </c>
      <c r="E18" s="2">
        <v>87</v>
      </c>
      <c r="F18" s="3">
        <v>0</v>
      </c>
      <c r="G18" s="24">
        <f>VLOOKUP(F18,A6:B10,2,TRUE)</f>
        <v>0</v>
      </c>
      <c r="H18" s="12">
        <f>E18*F18*(G18/100)</f>
        <v>0</v>
      </c>
      <c r="I18" s="5">
        <f t="shared" ref="I18:I22" si="2">E18*F18-H18</f>
        <v>0</v>
      </c>
      <c r="J18" s="28"/>
      <c r="K18" s="53" t="s">
        <v>31</v>
      </c>
      <c r="L18" s="2">
        <v>87</v>
      </c>
      <c r="M18" s="3">
        <v>0</v>
      </c>
      <c r="N18" s="26">
        <f>VLOOKUP(M18,A6:B10,2,TRUE)</f>
        <v>0</v>
      </c>
      <c r="O18" s="11">
        <f>L18*M18*(N18/100)</f>
        <v>0</v>
      </c>
      <c r="P18" s="21">
        <f>L18*M18-O18</f>
        <v>0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ht="17.25" x14ac:dyDescent="0.75">
      <c r="A19" s="27"/>
      <c r="B19" s="31"/>
      <c r="C19" s="31"/>
      <c r="D19" s="77" t="s">
        <v>14</v>
      </c>
      <c r="E19" s="66"/>
      <c r="F19" s="67"/>
      <c r="G19" s="68"/>
      <c r="H19" s="76"/>
      <c r="I19" s="78"/>
      <c r="J19" s="28"/>
      <c r="K19" s="53"/>
      <c r="L19" s="2"/>
      <c r="M19" s="3"/>
      <c r="N19" s="26"/>
      <c r="O19" s="11"/>
      <c r="P19" s="2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ht="32.25" customHeight="1" x14ac:dyDescent="0.75">
      <c r="A20" s="27"/>
      <c r="B20" s="31"/>
      <c r="C20" s="31"/>
      <c r="D20" s="69" t="s">
        <v>26</v>
      </c>
      <c r="E20" s="70">
        <v>59.5</v>
      </c>
      <c r="F20" s="71">
        <v>0</v>
      </c>
      <c r="G20" s="72">
        <f>VLOOKUP(F18,A6:B10,2,TRUE)</f>
        <v>0</v>
      </c>
      <c r="H20" s="73">
        <f t="shared" ref="H20:H22" si="3">E20*F20*(G20/100)</f>
        <v>0</v>
      </c>
      <c r="I20" s="74">
        <f t="shared" si="2"/>
        <v>0</v>
      </c>
      <c r="J20" s="28"/>
      <c r="K20" s="4"/>
      <c r="L20" s="2"/>
      <c r="M20" s="3"/>
      <c r="N20" s="26"/>
      <c r="O20" s="11"/>
      <c r="P20" s="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18.75" customHeight="1" x14ac:dyDescent="0.75">
      <c r="A21" s="27"/>
      <c r="B21" s="31"/>
      <c r="C21" s="31"/>
      <c r="D21" s="54" t="s">
        <v>11</v>
      </c>
      <c r="E21" s="2">
        <v>87</v>
      </c>
      <c r="F21" s="3">
        <v>0</v>
      </c>
      <c r="G21" s="24">
        <f>VLOOKUP(F18,A6:B10,2,TRUE)</f>
        <v>0</v>
      </c>
      <c r="H21" s="12">
        <f t="shared" si="3"/>
        <v>0</v>
      </c>
      <c r="I21" s="5">
        <f t="shared" si="2"/>
        <v>0</v>
      </c>
      <c r="J21" s="28"/>
      <c r="K21" s="4"/>
      <c r="L21" s="2"/>
      <c r="M21" s="3"/>
      <c r="N21" s="26"/>
      <c r="O21" s="11"/>
      <c r="P21" s="2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ht="20.25" customHeight="1" x14ac:dyDescent="0.75">
      <c r="A22" s="27"/>
      <c r="B22" s="31"/>
      <c r="C22" s="31"/>
      <c r="D22" s="54" t="s">
        <v>23</v>
      </c>
      <c r="E22" s="2">
        <v>87</v>
      </c>
      <c r="F22" s="3">
        <v>0</v>
      </c>
      <c r="G22" s="24">
        <f>VLOOKUP(F18,A6:B10,2,TRUE)</f>
        <v>0</v>
      </c>
      <c r="H22" s="12">
        <f t="shared" si="3"/>
        <v>0</v>
      </c>
      <c r="I22" s="5">
        <f t="shared" si="2"/>
        <v>0</v>
      </c>
      <c r="J22" s="28"/>
      <c r="K22" s="4"/>
      <c r="L22" s="2"/>
      <c r="M22" s="3"/>
      <c r="N22" s="26"/>
      <c r="O22" s="11"/>
      <c r="P22" s="2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ht="18" thickBot="1" x14ac:dyDescent="0.9">
      <c r="A23" s="27"/>
      <c r="B23" s="31"/>
      <c r="C23" s="31"/>
      <c r="D23" s="22" t="s">
        <v>2</v>
      </c>
      <c r="E23" s="8"/>
      <c r="F23" s="6"/>
      <c r="G23" s="6"/>
      <c r="H23" s="6"/>
      <c r="I23" s="44">
        <f>SUM(I17:I22)</f>
        <v>0</v>
      </c>
      <c r="J23" s="28"/>
      <c r="K23" s="60" t="s">
        <v>2</v>
      </c>
      <c r="L23" s="7"/>
      <c r="M23" s="6"/>
      <c r="N23" s="6"/>
      <c r="O23" s="6"/>
      <c r="P23" s="44">
        <f>SUM(P17:P22)</f>
        <v>0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11.25" customHeight="1" thickTop="1" x14ac:dyDescent="0.75">
      <c r="A24" s="31"/>
      <c r="B24" s="31"/>
      <c r="C24" s="31"/>
      <c r="D24" s="27"/>
      <c r="E24" s="27"/>
      <c r="F24" s="27"/>
      <c r="G24" s="27"/>
      <c r="H24" s="27"/>
      <c r="I24" s="27"/>
      <c r="J24" s="28"/>
      <c r="K24" s="28"/>
      <c r="L24" s="29"/>
      <c r="M24" s="28"/>
      <c r="N24" s="28"/>
      <c r="O24" s="28"/>
      <c r="P24" s="28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ht="18.5" x14ac:dyDescent="0.9">
      <c r="A25" s="27"/>
      <c r="B25" s="31"/>
      <c r="C25" s="31"/>
      <c r="D25" s="61" t="s">
        <v>16</v>
      </c>
      <c r="E25" s="34"/>
      <c r="F25" s="31"/>
      <c r="G25" s="31"/>
      <c r="H25" s="31"/>
      <c r="I25" s="31"/>
      <c r="K25" s="32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ht="17.25" x14ac:dyDescent="0.75">
      <c r="A26" s="27"/>
      <c r="B26" s="31"/>
      <c r="C26" s="31"/>
      <c r="D26" s="82" t="s">
        <v>20</v>
      </c>
      <c r="E26" s="83"/>
      <c r="F26" s="83"/>
      <c r="G26" s="83"/>
      <c r="H26" s="83"/>
      <c r="I26" s="91"/>
      <c r="J26" s="28"/>
      <c r="K26" s="89" t="s">
        <v>20</v>
      </c>
      <c r="L26" s="83"/>
      <c r="M26" s="83"/>
      <c r="N26" s="83"/>
      <c r="O26" s="83"/>
      <c r="P26" s="9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ht="18.5" x14ac:dyDescent="0.75">
      <c r="A27" s="27"/>
      <c r="B27" s="31"/>
      <c r="C27" s="31"/>
      <c r="D27" s="84" t="s">
        <v>8</v>
      </c>
      <c r="E27" s="85"/>
      <c r="F27" s="85"/>
      <c r="G27" s="85"/>
      <c r="H27" s="85"/>
      <c r="I27" s="86"/>
      <c r="J27" s="27"/>
      <c r="K27" s="87" t="s">
        <v>32</v>
      </c>
      <c r="L27" s="85"/>
      <c r="M27" s="85"/>
      <c r="N27" s="85"/>
      <c r="O27" s="85"/>
      <c r="P27" s="88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ht="18.75" customHeight="1" x14ac:dyDescent="0.75">
      <c r="A28" s="27"/>
      <c r="B28" s="31"/>
      <c r="C28" s="31"/>
      <c r="D28" s="58" t="s">
        <v>13</v>
      </c>
      <c r="E28" s="55" t="s">
        <v>0</v>
      </c>
      <c r="F28" s="56" t="s">
        <v>1</v>
      </c>
      <c r="G28" s="56" t="s">
        <v>6</v>
      </c>
      <c r="H28" s="56" t="s">
        <v>7</v>
      </c>
      <c r="I28" s="59" t="s">
        <v>3</v>
      </c>
      <c r="K28" s="80" t="s">
        <v>13</v>
      </c>
      <c r="L28" s="18" t="s">
        <v>0</v>
      </c>
      <c r="M28" s="19" t="s">
        <v>1</v>
      </c>
      <c r="N28" s="19" t="s">
        <v>6</v>
      </c>
      <c r="O28" s="19" t="s">
        <v>7</v>
      </c>
      <c r="P28" s="20" t="s">
        <v>3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ht="20.149999999999999" customHeight="1" x14ac:dyDescent="0.75">
      <c r="A29" s="27"/>
      <c r="B29" s="31"/>
      <c r="C29" s="31"/>
      <c r="D29" s="50" t="s">
        <v>24</v>
      </c>
      <c r="E29" s="2">
        <v>54</v>
      </c>
      <c r="F29" s="3">
        <v>0</v>
      </c>
      <c r="G29" s="24">
        <f>VLOOKUP(F29,A6:B10,2,TRUE)</f>
        <v>0</v>
      </c>
      <c r="H29" s="12">
        <f>E29*F29*(G29/100)</f>
        <v>0</v>
      </c>
      <c r="I29" s="5">
        <f>E29*F29-H29</f>
        <v>0</v>
      </c>
      <c r="J29" s="28"/>
      <c r="K29" s="50" t="s">
        <v>24</v>
      </c>
      <c r="L29" s="2">
        <v>54</v>
      </c>
      <c r="M29" s="3">
        <v>0</v>
      </c>
      <c r="N29" s="26">
        <f>VLOOKUP(M29,A6:B10,2,TRUE)</f>
        <v>0</v>
      </c>
      <c r="O29" s="11">
        <f>L29*M29*(N29/100)</f>
        <v>0</v>
      </c>
      <c r="P29" s="21">
        <f>L29*M29-O29</f>
        <v>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ht="30" customHeight="1" x14ac:dyDescent="0.75">
      <c r="A30" s="27"/>
      <c r="B30" s="31"/>
      <c r="C30" s="31"/>
      <c r="D30" s="53" t="s">
        <v>30</v>
      </c>
      <c r="E30" s="2">
        <v>87</v>
      </c>
      <c r="F30" s="3">
        <v>0</v>
      </c>
      <c r="G30" s="24">
        <f>VLOOKUP(F30,A6:B10,2,TRUE)</f>
        <v>0</v>
      </c>
      <c r="H30" s="12">
        <f t="shared" ref="H30:H34" si="4">E30*F30*(G30/100)</f>
        <v>0</v>
      </c>
      <c r="I30" s="5">
        <f t="shared" ref="I30" si="5">E30*F30-H30</f>
        <v>0</v>
      </c>
      <c r="J30" s="28"/>
      <c r="K30" s="54" t="s">
        <v>31</v>
      </c>
      <c r="L30" s="2">
        <v>87</v>
      </c>
      <c r="M30" s="3">
        <v>0</v>
      </c>
      <c r="N30" s="26">
        <f>VLOOKUP(M30,A6:B10,2,TRUE)</f>
        <v>0</v>
      </c>
      <c r="O30" s="11">
        <f>L30*M30*(N30/100)</f>
        <v>0</v>
      </c>
      <c r="P30" s="21">
        <f>L30*M30-O30</f>
        <v>0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ht="17.25" x14ac:dyDescent="0.75">
      <c r="A31" s="27"/>
      <c r="B31" s="31"/>
      <c r="C31" s="31"/>
      <c r="D31" s="52" t="s">
        <v>14</v>
      </c>
      <c r="E31" s="45"/>
      <c r="F31" s="46"/>
      <c r="G31" s="47"/>
      <c r="H31" s="75"/>
      <c r="I31" s="78"/>
      <c r="J31" s="28"/>
      <c r="K31" s="54"/>
      <c r="L31" s="2"/>
      <c r="M31" s="3"/>
      <c r="N31" s="26"/>
      <c r="O31" s="11"/>
      <c r="P31" s="2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ht="32.25" customHeight="1" x14ac:dyDescent="0.75">
      <c r="A32" s="27"/>
      <c r="B32" s="31"/>
      <c r="C32" s="31"/>
      <c r="D32" s="54" t="s">
        <v>26</v>
      </c>
      <c r="E32" s="2">
        <v>59.5</v>
      </c>
      <c r="F32" s="3">
        <v>0</v>
      </c>
      <c r="G32" s="24">
        <f>VLOOKUP(F30,A6:B10,2,TRUE)</f>
        <v>0</v>
      </c>
      <c r="H32" s="12">
        <f t="shared" si="4"/>
        <v>0</v>
      </c>
      <c r="I32" s="5">
        <f t="shared" ref="I32:I34" si="6">E32*F32-H32</f>
        <v>0</v>
      </c>
      <c r="J32" s="28"/>
      <c r="K32" s="4"/>
      <c r="L32" s="2"/>
      <c r="M32" s="3"/>
      <c r="N32" s="26"/>
      <c r="O32" s="11"/>
      <c r="P32" s="2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ht="18.75" customHeight="1" x14ac:dyDescent="0.75">
      <c r="A33" s="27"/>
      <c r="B33" s="31"/>
      <c r="C33" s="31"/>
      <c r="D33" s="54" t="s">
        <v>11</v>
      </c>
      <c r="E33" s="2">
        <v>87</v>
      </c>
      <c r="F33" s="3">
        <v>0</v>
      </c>
      <c r="G33" s="24">
        <f>VLOOKUP(F30,A6:B10,2,TRUE)</f>
        <v>0</v>
      </c>
      <c r="H33" s="12">
        <f t="shared" si="4"/>
        <v>0</v>
      </c>
      <c r="I33" s="5">
        <f t="shared" si="6"/>
        <v>0</v>
      </c>
      <c r="J33" s="28"/>
      <c r="K33" s="4"/>
      <c r="L33" s="2"/>
      <c r="M33" s="3"/>
      <c r="N33" s="26"/>
      <c r="O33" s="11"/>
      <c r="P33" s="2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20.25" customHeight="1" x14ac:dyDescent="0.75">
      <c r="A34" s="27"/>
      <c r="B34" s="31"/>
      <c r="C34" s="31"/>
      <c r="D34" s="54" t="s">
        <v>23</v>
      </c>
      <c r="E34" s="2">
        <v>87</v>
      </c>
      <c r="F34" s="3">
        <v>0</v>
      </c>
      <c r="G34" s="24">
        <f>VLOOKUP(F30,A6:B10,2,TRUE)</f>
        <v>0</v>
      </c>
      <c r="H34" s="12">
        <f t="shared" si="4"/>
        <v>0</v>
      </c>
      <c r="I34" s="5">
        <f t="shared" si="6"/>
        <v>0</v>
      </c>
      <c r="J34" s="28"/>
      <c r="K34" s="4"/>
      <c r="L34" s="2"/>
      <c r="M34" s="3"/>
      <c r="N34" s="26"/>
      <c r="O34" s="11"/>
      <c r="P34" s="2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ht="18" thickBot="1" x14ac:dyDescent="0.9">
      <c r="A35" s="27"/>
      <c r="B35" s="31"/>
      <c r="C35" s="31"/>
      <c r="D35" s="22" t="s">
        <v>2</v>
      </c>
      <c r="E35" s="8"/>
      <c r="F35" s="6"/>
      <c r="G35" s="6"/>
      <c r="H35" s="6"/>
      <c r="I35" s="44">
        <f>SUM(I29:I34)</f>
        <v>0</v>
      </c>
      <c r="J35" s="28"/>
      <c r="K35" s="60" t="s">
        <v>2</v>
      </c>
      <c r="L35" s="7"/>
      <c r="M35" s="6"/>
      <c r="N35" s="6"/>
      <c r="O35" s="6"/>
      <c r="P35" s="23">
        <f>SUM(P29:P34)</f>
        <v>0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1:30" ht="11.25" customHeight="1" thickTop="1" x14ac:dyDescent="0.75">
      <c r="A36" s="31"/>
      <c r="B36" s="31"/>
      <c r="C36" s="31"/>
      <c r="D36" s="27"/>
      <c r="E36" s="27"/>
      <c r="F36" s="27"/>
      <c r="G36" s="27"/>
      <c r="H36" s="27"/>
      <c r="I36" s="27"/>
      <c r="J36" s="28"/>
      <c r="K36" s="28"/>
      <c r="L36" s="29"/>
      <c r="M36" s="28"/>
      <c r="N36" s="28"/>
      <c r="O36" s="28"/>
      <c r="P36" s="28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1:30" ht="18.5" x14ac:dyDescent="0.9">
      <c r="A37" s="27"/>
      <c r="B37" s="31"/>
      <c r="C37" s="31"/>
      <c r="D37" s="61" t="s">
        <v>17</v>
      </c>
      <c r="E37" s="34"/>
      <c r="F37" s="31"/>
      <c r="G37" s="31"/>
      <c r="H37" s="31"/>
      <c r="I37" s="31"/>
      <c r="K37" s="32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ht="17.25" x14ac:dyDescent="0.75">
      <c r="A38" s="27"/>
      <c r="B38" s="31"/>
      <c r="C38" s="31"/>
      <c r="D38" s="82" t="s">
        <v>21</v>
      </c>
      <c r="E38" s="83"/>
      <c r="F38" s="83"/>
      <c r="G38" s="83"/>
      <c r="H38" s="83"/>
      <c r="I38" s="91"/>
      <c r="J38" s="28"/>
      <c r="K38" s="89" t="s">
        <v>21</v>
      </c>
      <c r="L38" s="83"/>
      <c r="M38" s="83"/>
      <c r="N38" s="83"/>
      <c r="O38" s="83"/>
      <c r="P38" s="9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ht="18.5" x14ac:dyDescent="0.75">
      <c r="A39" s="27"/>
      <c r="B39" s="31"/>
      <c r="C39" s="31"/>
      <c r="D39" s="84" t="s">
        <v>8</v>
      </c>
      <c r="E39" s="85"/>
      <c r="F39" s="85"/>
      <c r="G39" s="85"/>
      <c r="H39" s="85"/>
      <c r="I39" s="86"/>
      <c r="J39" s="27"/>
      <c r="K39" s="87" t="s">
        <v>32</v>
      </c>
      <c r="L39" s="85"/>
      <c r="M39" s="85"/>
      <c r="N39" s="85"/>
      <c r="O39" s="85"/>
      <c r="P39" s="88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ht="18.75" customHeight="1" x14ac:dyDescent="0.75">
      <c r="A40" s="27"/>
      <c r="B40" s="31"/>
      <c r="C40" s="31"/>
      <c r="D40" s="58" t="s">
        <v>13</v>
      </c>
      <c r="E40" s="55" t="s">
        <v>0</v>
      </c>
      <c r="F40" s="56" t="s">
        <v>1</v>
      </c>
      <c r="G40" s="56" t="s">
        <v>6</v>
      </c>
      <c r="H40" s="56" t="s">
        <v>7</v>
      </c>
      <c r="I40" s="59" t="s">
        <v>3</v>
      </c>
      <c r="K40" s="80" t="s">
        <v>13</v>
      </c>
      <c r="L40" s="18" t="s">
        <v>0</v>
      </c>
      <c r="M40" s="19" t="s">
        <v>1</v>
      </c>
      <c r="N40" s="19" t="s">
        <v>6</v>
      </c>
      <c r="O40" s="19" t="s">
        <v>7</v>
      </c>
      <c r="P40" s="20" t="s">
        <v>3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ht="20.149999999999999" customHeight="1" x14ac:dyDescent="0.75">
      <c r="A41" s="27"/>
      <c r="B41" s="31"/>
      <c r="C41" s="31"/>
      <c r="D41" s="50" t="s">
        <v>24</v>
      </c>
      <c r="E41" s="2">
        <v>54</v>
      </c>
      <c r="F41" s="3">
        <v>0</v>
      </c>
      <c r="G41" s="24">
        <f>VLOOKUP(F41,A6:B10,2,TRUE)</f>
        <v>0</v>
      </c>
      <c r="H41" s="12">
        <f>E41*F41*(G41/100)</f>
        <v>0</v>
      </c>
      <c r="I41" s="5">
        <f>E41*F41-H41</f>
        <v>0</v>
      </c>
      <c r="J41" s="28"/>
      <c r="K41" s="50" t="s">
        <v>24</v>
      </c>
      <c r="L41" s="2">
        <v>54</v>
      </c>
      <c r="M41" s="3">
        <v>0</v>
      </c>
      <c r="N41" s="26">
        <f>VLOOKUP(M41,A6:B10,2,TRUE)</f>
        <v>0</v>
      </c>
      <c r="O41" s="11">
        <f>L41*M41*(N41/100)</f>
        <v>0</v>
      </c>
      <c r="P41" s="21">
        <f>L41*M41-O41</f>
        <v>0</v>
      </c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0" ht="30" customHeight="1" x14ac:dyDescent="0.75">
      <c r="A42" s="27"/>
      <c r="B42" s="31"/>
      <c r="C42" s="31"/>
      <c r="D42" s="53" t="s">
        <v>30</v>
      </c>
      <c r="E42" s="2">
        <v>87</v>
      </c>
      <c r="F42" s="3">
        <v>0</v>
      </c>
      <c r="G42" s="24">
        <f>VLOOKUP(F42,A6:B10,2,TRUE)</f>
        <v>0</v>
      </c>
      <c r="H42" s="12">
        <f t="shared" ref="H42" si="7">E42*F42*(G42/100)</f>
        <v>0</v>
      </c>
      <c r="I42" s="5">
        <f t="shared" ref="I42" si="8">E42*F42-H42</f>
        <v>0</v>
      </c>
      <c r="J42" s="28"/>
      <c r="K42" s="54" t="s">
        <v>31</v>
      </c>
      <c r="L42" s="2">
        <v>87</v>
      </c>
      <c r="M42" s="3">
        <v>0</v>
      </c>
      <c r="N42" s="26">
        <f>VLOOKUP(M42,A6:B10,2,TRUE)</f>
        <v>0</v>
      </c>
      <c r="O42" s="11">
        <f>L42*M42*(N42/100)</f>
        <v>0</v>
      </c>
      <c r="P42" s="21">
        <f>L42*M42-O42</f>
        <v>0</v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  <row r="43" spans="1:30" ht="17.25" x14ac:dyDescent="0.75">
      <c r="A43" s="27"/>
      <c r="B43" s="31"/>
      <c r="C43" s="31"/>
      <c r="D43" s="65" t="s">
        <v>14</v>
      </c>
      <c r="E43" s="66"/>
      <c r="F43" s="67"/>
      <c r="G43" s="68"/>
      <c r="H43" s="68"/>
      <c r="I43" s="78"/>
      <c r="J43" s="28"/>
      <c r="K43" s="54"/>
      <c r="L43" s="2"/>
      <c r="M43" s="3"/>
      <c r="N43" s="26"/>
      <c r="O43" s="11"/>
      <c r="P43" s="2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spans="1:30" ht="33.75" customHeight="1" x14ac:dyDescent="0.75">
      <c r="A44" s="27"/>
      <c r="B44" s="31"/>
      <c r="C44" s="31"/>
      <c r="D44" s="54" t="s">
        <v>26</v>
      </c>
      <c r="E44" s="2">
        <v>59.5</v>
      </c>
      <c r="F44" s="3">
        <v>0</v>
      </c>
      <c r="G44" s="24">
        <f>VLOOKUP(F42,A6:B10,2,TRUE)</f>
        <v>0</v>
      </c>
      <c r="H44" s="12">
        <f t="shared" ref="H44:H46" si="9">E44*F44*(G44/100)</f>
        <v>0</v>
      </c>
      <c r="I44" s="5">
        <f t="shared" ref="I44:I46" si="10">E44*F44-H44</f>
        <v>0</v>
      </c>
      <c r="J44" s="28"/>
      <c r="K44" s="4"/>
      <c r="L44" s="2"/>
      <c r="M44" s="3"/>
      <c r="N44" s="26"/>
      <c r="O44" s="11"/>
      <c r="P44" s="2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30" ht="18.75" customHeight="1" x14ac:dyDescent="0.75">
      <c r="A45" s="27"/>
      <c r="B45" s="31"/>
      <c r="C45" s="31"/>
      <c r="D45" s="54" t="s">
        <v>11</v>
      </c>
      <c r="E45" s="2">
        <v>87</v>
      </c>
      <c r="F45" s="3">
        <v>0</v>
      </c>
      <c r="G45" s="24">
        <f>VLOOKUP(F42,A6:B10,2,TRUE)</f>
        <v>0</v>
      </c>
      <c r="H45" s="12">
        <f t="shared" si="9"/>
        <v>0</v>
      </c>
      <c r="I45" s="5">
        <f t="shared" si="10"/>
        <v>0</v>
      </c>
      <c r="J45" s="28"/>
      <c r="K45" s="4"/>
      <c r="L45" s="2"/>
      <c r="M45" s="3"/>
      <c r="N45" s="26"/>
      <c r="O45" s="11"/>
      <c r="P45" s="2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30" ht="20.25" customHeight="1" x14ac:dyDescent="0.75">
      <c r="A46" s="27"/>
      <c r="B46" s="31"/>
      <c r="C46" s="31"/>
      <c r="D46" s="54" t="s">
        <v>23</v>
      </c>
      <c r="E46" s="2">
        <v>87</v>
      </c>
      <c r="F46" s="3">
        <v>0</v>
      </c>
      <c r="G46" s="24">
        <f>VLOOKUP(F42,A6:B10,2,TRUE)</f>
        <v>0</v>
      </c>
      <c r="H46" s="12">
        <f t="shared" si="9"/>
        <v>0</v>
      </c>
      <c r="I46" s="5">
        <f t="shared" si="10"/>
        <v>0</v>
      </c>
      <c r="J46" s="28"/>
      <c r="K46" s="4"/>
      <c r="L46" s="2"/>
      <c r="M46" s="3"/>
      <c r="N46" s="26"/>
      <c r="O46" s="11"/>
      <c r="P46" s="2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</row>
    <row r="47" spans="1:30" ht="18" thickBot="1" x14ac:dyDescent="0.9">
      <c r="A47" s="27"/>
      <c r="B47" s="31"/>
      <c r="C47" s="31"/>
      <c r="D47" s="22" t="s">
        <v>2</v>
      </c>
      <c r="E47" s="8"/>
      <c r="F47" s="6"/>
      <c r="G47" s="6"/>
      <c r="H47" s="6"/>
      <c r="I47" s="44">
        <f>SUM(I41:I46)</f>
        <v>0</v>
      </c>
      <c r="J47" s="28"/>
      <c r="K47" s="60" t="s">
        <v>2</v>
      </c>
      <c r="L47" s="7"/>
      <c r="M47" s="6"/>
      <c r="N47" s="6"/>
      <c r="O47" s="6"/>
      <c r="P47" s="23">
        <f>SUM(P41:P46)</f>
        <v>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</row>
    <row r="48" spans="1:30" ht="18" thickTop="1" x14ac:dyDescent="0.75">
      <c r="A48" s="27"/>
      <c r="B48" s="31"/>
      <c r="C48" s="31"/>
      <c r="D48" s="31"/>
      <c r="E48" s="30"/>
      <c r="F48" s="31"/>
      <c r="G48" s="31"/>
      <c r="H48" s="31"/>
      <c r="I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</row>
    <row r="49" spans="1:30" ht="17.25" x14ac:dyDescent="0.75">
      <c r="A49" s="27"/>
      <c r="B49" s="31"/>
      <c r="C49" s="31"/>
      <c r="D49" s="31" t="s">
        <v>35</v>
      </c>
      <c r="E49" s="30"/>
      <c r="F49" s="31"/>
      <c r="G49" s="31"/>
      <c r="H49" s="31"/>
      <c r="I49" s="31"/>
      <c r="K49" s="31"/>
      <c r="L49" s="31"/>
      <c r="M49" s="31"/>
      <c r="N49" s="31"/>
      <c r="O49" s="31" t="s">
        <v>33</v>
      </c>
      <c r="P49" s="81">
        <v>45658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17.25" x14ac:dyDescent="0.75">
      <c r="A50" s="27"/>
      <c r="B50" s="31"/>
      <c r="C50" s="31"/>
      <c r="D50" s="31" t="s">
        <v>4</v>
      </c>
      <c r="E50" s="30"/>
      <c r="F50" s="31"/>
      <c r="G50" s="31"/>
      <c r="H50" s="31"/>
      <c r="I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30" ht="17.25" x14ac:dyDescent="0.75">
      <c r="A51" s="27"/>
      <c r="B51" s="31"/>
      <c r="C51" s="31"/>
      <c r="D51" s="31" t="s">
        <v>10</v>
      </c>
      <c r="E51" s="30"/>
      <c r="F51" s="31"/>
      <c r="G51" s="31"/>
      <c r="H51" s="31"/>
      <c r="I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30" ht="17.25" x14ac:dyDescent="0.75">
      <c r="A52" s="27"/>
      <c r="B52" s="31"/>
      <c r="C52" s="31"/>
      <c r="D52" s="31"/>
      <c r="E52" s="30"/>
      <c r="F52" s="31"/>
      <c r="G52" s="31"/>
      <c r="H52" s="31"/>
      <c r="I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30" ht="17.25" x14ac:dyDescent="0.75">
      <c r="A53" s="27"/>
      <c r="B53" s="31"/>
      <c r="C53" s="31"/>
      <c r="D53" s="31"/>
      <c r="E53" s="30"/>
      <c r="F53" s="31"/>
      <c r="G53" s="31"/>
      <c r="H53" s="31"/>
      <c r="I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ht="17.25" x14ac:dyDescent="0.75">
      <c r="A54" s="9"/>
    </row>
    <row r="55" spans="1:30" ht="17.25" x14ac:dyDescent="0.75">
      <c r="A55" s="9"/>
    </row>
    <row r="56" spans="1:30" ht="17.25" x14ac:dyDescent="0.75">
      <c r="A56" s="9"/>
    </row>
    <row r="57" spans="1:30" ht="17.25" x14ac:dyDescent="0.75">
      <c r="A57" s="9"/>
    </row>
    <row r="58" spans="1:30" ht="17.25" x14ac:dyDescent="0.75">
      <c r="A58" s="9"/>
    </row>
    <row r="59" spans="1:30" ht="17.25" x14ac:dyDescent="0.75">
      <c r="A59" s="9"/>
    </row>
    <row r="60" spans="1:30" ht="17.25" x14ac:dyDescent="0.75">
      <c r="A60" s="9"/>
    </row>
    <row r="61" spans="1:30" ht="17.25" x14ac:dyDescent="0.75">
      <c r="A61" s="9"/>
    </row>
    <row r="62" spans="1:30" ht="17.25" x14ac:dyDescent="0.75">
      <c r="A62" s="9"/>
    </row>
    <row r="63" spans="1:30" ht="17.25" x14ac:dyDescent="0.75">
      <c r="A63" s="9"/>
    </row>
    <row r="64" spans="1:30" ht="17.25" x14ac:dyDescent="0.75">
      <c r="A64" s="9"/>
    </row>
    <row r="65" spans="1:1" ht="17.25" x14ac:dyDescent="0.75">
      <c r="A65" s="9"/>
    </row>
    <row r="66" spans="1:1" ht="17.25" x14ac:dyDescent="0.75">
      <c r="A66" s="9"/>
    </row>
    <row r="67" spans="1:1" ht="17.25" x14ac:dyDescent="0.75">
      <c r="A67" s="9"/>
    </row>
    <row r="68" spans="1:1" ht="17.25" x14ac:dyDescent="0.75">
      <c r="A68" s="9"/>
    </row>
    <row r="69" spans="1:1" ht="17.25" x14ac:dyDescent="0.75">
      <c r="A69" s="9"/>
    </row>
    <row r="70" spans="1:1" ht="17.25" x14ac:dyDescent="0.75">
      <c r="A70" s="9"/>
    </row>
    <row r="71" spans="1:1" ht="17.25" x14ac:dyDescent="0.75">
      <c r="A71" s="9"/>
    </row>
    <row r="72" spans="1:1" ht="17.25" x14ac:dyDescent="0.75">
      <c r="A72" s="9"/>
    </row>
    <row r="73" spans="1:1" ht="17.25" x14ac:dyDescent="0.75">
      <c r="A73" s="9"/>
    </row>
    <row r="74" spans="1:1" ht="17.25" x14ac:dyDescent="0.75">
      <c r="A74" s="9"/>
    </row>
    <row r="75" spans="1:1" ht="17.25" x14ac:dyDescent="0.75">
      <c r="A75" s="9"/>
    </row>
    <row r="76" spans="1:1" ht="17.25" x14ac:dyDescent="0.75">
      <c r="A76" s="9"/>
    </row>
    <row r="77" spans="1:1" ht="17.25" x14ac:dyDescent="0.75">
      <c r="A77" s="9"/>
    </row>
    <row r="78" spans="1:1" ht="17.25" x14ac:dyDescent="0.75">
      <c r="A78" s="9"/>
    </row>
    <row r="79" spans="1:1" ht="17.25" x14ac:dyDescent="0.75">
      <c r="A79" s="9"/>
    </row>
    <row r="80" spans="1:1" ht="17.25" x14ac:dyDescent="0.75">
      <c r="A80" s="9"/>
    </row>
    <row r="81" spans="1:1" ht="17.25" x14ac:dyDescent="0.75">
      <c r="A81" s="9"/>
    </row>
    <row r="82" spans="1:1" ht="17.25" x14ac:dyDescent="0.75">
      <c r="A82" s="9"/>
    </row>
    <row r="83" spans="1:1" ht="17.25" x14ac:dyDescent="0.75">
      <c r="A83" s="9"/>
    </row>
    <row r="84" spans="1:1" ht="17.25" x14ac:dyDescent="0.75">
      <c r="A84" s="9"/>
    </row>
    <row r="85" spans="1:1" ht="17.25" x14ac:dyDescent="0.75">
      <c r="A85" s="9"/>
    </row>
    <row r="86" spans="1:1" ht="17.25" x14ac:dyDescent="0.75">
      <c r="A86" s="9"/>
    </row>
    <row r="87" spans="1:1" ht="17.25" x14ac:dyDescent="0.75">
      <c r="A87" s="9"/>
    </row>
    <row r="88" spans="1:1" ht="17.25" x14ac:dyDescent="0.75">
      <c r="A88" s="9"/>
    </row>
    <row r="89" spans="1:1" ht="17.25" x14ac:dyDescent="0.75">
      <c r="A89" s="9"/>
    </row>
    <row r="90" spans="1:1" ht="17.25" x14ac:dyDescent="0.75">
      <c r="A90" s="9"/>
    </row>
    <row r="91" spans="1:1" ht="17.25" x14ac:dyDescent="0.75">
      <c r="A91" s="9"/>
    </row>
    <row r="92" spans="1:1" ht="17.25" x14ac:dyDescent="0.75">
      <c r="A92" s="9"/>
    </row>
    <row r="93" spans="1:1" ht="17.25" x14ac:dyDescent="0.75">
      <c r="A93" s="9"/>
    </row>
    <row r="94" spans="1:1" ht="17.25" x14ac:dyDescent="0.75">
      <c r="A94" s="9"/>
    </row>
    <row r="95" spans="1:1" ht="17.25" x14ac:dyDescent="0.75">
      <c r="A95" s="9"/>
    </row>
    <row r="96" spans="1:1" ht="17.25" x14ac:dyDescent="0.75">
      <c r="A96" s="9"/>
    </row>
    <row r="97" spans="1:1" ht="17.25" x14ac:dyDescent="0.75">
      <c r="A97" s="9"/>
    </row>
    <row r="98" spans="1:1" ht="17.25" x14ac:dyDescent="0.75">
      <c r="A98" s="9"/>
    </row>
    <row r="99" spans="1:1" ht="17.25" x14ac:dyDescent="0.75">
      <c r="A99" s="9"/>
    </row>
    <row r="100" spans="1:1" ht="17.25" x14ac:dyDescent="0.75">
      <c r="A100" s="9"/>
    </row>
    <row r="101" spans="1:1" ht="17.25" x14ac:dyDescent="0.75">
      <c r="A101" s="9"/>
    </row>
    <row r="102" spans="1:1" ht="17.25" x14ac:dyDescent="0.75">
      <c r="A102" s="9"/>
    </row>
    <row r="103" spans="1:1" ht="17.25" x14ac:dyDescent="0.75">
      <c r="A103" s="9"/>
    </row>
    <row r="104" spans="1:1" ht="17.25" x14ac:dyDescent="0.75">
      <c r="A104" s="9"/>
    </row>
    <row r="105" spans="1:1" ht="17.25" x14ac:dyDescent="0.75">
      <c r="A105" s="9"/>
    </row>
    <row r="106" spans="1:1" ht="17.25" x14ac:dyDescent="0.75">
      <c r="A106" s="9"/>
    </row>
    <row r="107" spans="1:1" ht="17.25" x14ac:dyDescent="0.75">
      <c r="A107" s="9"/>
    </row>
    <row r="108" spans="1:1" ht="17.25" x14ac:dyDescent="0.75">
      <c r="A108" s="9"/>
    </row>
    <row r="109" spans="1:1" ht="17.25" x14ac:dyDescent="0.75">
      <c r="A109" s="9"/>
    </row>
    <row r="110" spans="1:1" ht="17.25" x14ac:dyDescent="0.75">
      <c r="A110" s="9"/>
    </row>
    <row r="111" spans="1:1" ht="17.25" x14ac:dyDescent="0.75">
      <c r="A111" s="10"/>
    </row>
    <row r="112" spans="1:1" ht="17.25" x14ac:dyDescent="0.75">
      <c r="A112" s="9"/>
    </row>
    <row r="113" spans="1:1" ht="17.25" x14ac:dyDescent="0.75">
      <c r="A113" s="9"/>
    </row>
    <row r="114" spans="1:1" ht="17.25" x14ac:dyDescent="0.75">
      <c r="A114" s="9"/>
    </row>
    <row r="115" spans="1:1" ht="17.25" x14ac:dyDescent="0.75">
      <c r="A115" s="9"/>
    </row>
    <row r="116" spans="1:1" ht="17.25" x14ac:dyDescent="0.75">
      <c r="A116" s="9"/>
    </row>
    <row r="117" spans="1:1" ht="17.25" x14ac:dyDescent="0.75">
      <c r="A117" s="9"/>
    </row>
    <row r="118" spans="1:1" ht="17.25" x14ac:dyDescent="0.75">
      <c r="A118" s="9"/>
    </row>
    <row r="119" spans="1:1" ht="17.25" x14ac:dyDescent="0.75">
      <c r="A119" s="9"/>
    </row>
    <row r="120" spans="1:1" ht="17.25" x14ac:dyDescent="0.75">
      <c r="A120" s="9"/>
    </row>
    <row r="121" spans="1:1" ht="17.25" x14ac:dyDescent="0.75">
      <c r="A121" s="9"/>
    </row>
    <row r="122" spans="1:1" ht="17.25" x14ac:dyDescent="0.75">
      <c r="A122" s="9"/>
    </row>
    <row r="123" spans="1:1" ht="17.25" x14ac:dyDescent="0.75">
      <c r="A123" s="9"/>
    </row>
    <row r="124" spans="1:1" ht="17.25" x14ac:dyDescent="0.75">
      <c r="A124" s="9"/>
    </row>
    <row r="125" spans="1:1" ht="17.25" x14ac:dyDescent="0.75">
      <c r="A125" s="9"/>
    </row>
    <row r="126" spans="1:1" ht="17.25" x14ac:dyDescent="0.75">
      <c r="A126" s="9"/>
    </row>
    <row r="127" spans="1:1" ht="17.25" x14ac:dyDescent="0.75">
      <c r="A127" s="9"/>
    </row>
    <row r="128" spans="1:1" ht="17.25" x14ac:dyDescent="0.75">
      <c r="A128" s="9"/>
    </row>
    <row r="129" spans="1:1" ht="17.25" x14ac:dyDescent="0.75">
      <c r="A129" s="9"/>
    </row>
    <row r="130" spans="1:1" ht="17.25" x14ac:dyDescent="0.75">
      <c r="A130" s="9"/>
    </row>
    <row r="131" spans="1:1" ht="17.25" x14ac:dyDescent="0.75">
      <c r="A131" s="9"/>
    </row>
    <row r="132" spans="1:1" ht="17.25" x14ac:dyDescent="0.75">
      <c r="A132" s="9"/>
    </row>
    <row r="133" spans="1:1" ht="17.25" x14ac:dyDescent="0.75">
      <c r="A133" s="9"/>
    </row>
    <row r="134" spans="1:1" ht="17.25" x14ac:dyDescent="0.75">
      <c r="A134" s="9"/>
    </row>
    <row r="135" spans="1:1" ht="17.25" x14ac:dyDescent="0.75">
      <c r="A135" s="9"/>
    </row>
    <row r="136" spans="1:1" ht="17.25" x14ac:dyDescent="0.75">
      <c r="A136" s="9"/>
    </row>
    <row r="137" spans="1:1" ht="17.25" x14ac:dyDescent="0.75">
      <c r="A137" s="9"/>
    </row>
    <row r="138" spans="1:1" ht="17.25" x14ac:dyDescent="0.75">
      <c r="A138" s="9"/>
    </row>
    <row r="139" spans="1:1" ht="17.25" x14ac:dyDescent="0.75">
      <c r="A139" s="9"/>
    </row>
    <row r="140" spans="1:1" ht="17.25" x14ac:dyDescent="0.75">
      <c r="A140" s="9"/>
    </row>
    <row r="141" spans="1:1" ht="17.25" x14ac:dyDescent="0.75">
      <c r="A141" s="9"/>
    </row>
    <row r="142" spans="1:1" ht="17.25" x14ac:dyDescent="0.75">
      <c r="A142" s="9"/>
    </row>
    <row r="143" spans="1:1" ht="17.25" x14ac:dyDescent="0.75">
      <c r="A143" s="9"/>
    </row>
    <row r="144" spans="1:1" ht="17.25" x14ac:dyDescent="0.75">
      <c r="A144" s="9"/>
    </row>
    <row r="145" spans="1:1" ht="17.25" x14ac:dyDescent="0.75">
      <c r="A145" s="9"/>
    </row>
    <row r="146" spans="1:1" ht="17.25" x14ac:dyDescent="0.75">
      <c r="A146" s="9"/>
    </row>
  </sheetData>
  <mergeCells count="14">
    <mergeCell ref="D5:I5"/>
    <mergeCell ref="D39:I39"/>
    <mergeCell ref="K39:P39"/>
    <mergeCell ref="K15:P15"/>
    <mergeCell ref="K14:P14"/>
    <mergeCell ref="D15:I15"/>
    <mergeCell ref="D14:I14"/>
    <mergeCell ref="D6:I6"/>
    <mergeCell ref="D26:I26"/>
    <mergeCell ref="K26:P26"/>
    <mergeCell ref="D27:I27"/>
    <mergeCell ref="K27:P27"/>
    <mergeCell ref="D38:I38"/>
    <mergeCell ref="K38:P38"/>
  </mergeCells>
  <pageMargins left="0.23622047244094491" right="0.23622047244094491" top="0.39370078740157483" bottom="0.39370078740157483" header="0.31496062992125984" footer="0.31496062992125984"/>
  <pageSetup paperSize="9" scale="64" orientation="landscape" r:id="rId1"/>
  <rowBreaks count="1" manualBreakCount="1">
    <brk id="51" min="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75" x14ac:dyDescent="0.7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615546-81b5-42f8-af01-e9d422aaef4c"/>
    <c655c7b4252b4c83af61e75cc13600d7 xmlns="c5615546-81b5-42f8-af01-e9d422aaef4c">
      <Terms xmlns="http://schemas.microsoft.com/office/infopath/2007/PartnerControls"/>
    </c655c7b4252b4c83af61e75cc13600d7>
    <he130ca7ea2c4376bb7379f864f44b6d xmlns="c5615546-81b5-42f8-af01-e9d422aaef4c">
      <Terms xmlns="http://schemas.microsoft.com/office/infopath/2007/PartnerControls"/>
    </he130ca7ea2c4376bb7379f864f44b6d>
    <p0402896db8a496ab8bebd40859735cd xmlns="c5615546-81b5-42f8-af01-e9d422aaef4c">
      <Terms xmlns="http://schemas.microsoft.com/office/infopath/2007/PartnerControls"/>
    </p0402896db8a496ab8bebd40859735cd>
  </documentManagement>
</p:properties>
</file>

<file path=customXml/item2.xml><?xml version="1.0" encoding="utf-8"?>
<?mso-contentType ?>
<SharedContentType xmlns="Microsoft.SharePoint.Taxonomy.ContentTypeSync" SourceId="25de11d7-4ee7-45f3-9833-c163d0bf3fae" ContentTypeId="0x0101002E85A11BFDBC944C94FB1FDF53103EED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rketingdokument" ma:contentTypeID="0x0101002E85A11BFDBC944C94FB1FDF53103EED00B231B79E97FB3748B4DB163848E4FEE5" ma:contentTypeVersion="3" ma:contentTypeDescription="Ein neues Dokument erstellen." ma:contentTypeScope="" ma:versionID="c2a3417249cc31b570e2aa8ccf9af340">
  <xsd:schema xmlns:xsd="http://www.w3.org/2001/XMLSchema" xmlns:xs="http://www.w3.org/2001/XMLSchema" xmlns:p="http://schemas.microsoft.com/office/2006/metadata/properties" xmlns:ns2="c5615546-81b5-42f8-af01-e9d422aaef4c" targetNamespace="http://schemas.microsoft.com/office/2006/metadata/properties" ma:root="true" ma:fieldsID="4eff40719d22445dea4e26e12f88d398" ns2:_="">
    <xsd:import namespace="c5615546-81b5-42f8-af01-e9d422aaef4c"/>
    <xsd:element name="properties">
      <xsd:complexType>
        <xsd:sequence>
          <xsd:element name="documentManagement">
            <xsd:complexType>
              <xsd:all>
                <xsd:element ref="ns2:he130ca7ea2c4376bb7379f864f44b6d" minOccurs="0"/>
                <xsd:element ref="ns2:TaxCatchAll" minOccurs="0"/>
                <xsd:element ref="ns2:TaxCatchAllLabel" minOccurs="0"/>
                <xsd:element ref="ns2:p0402896db8a496ab8bebd40859735cd" minOccurs="0"/>
                <xsd:element ref="ns2:c655c7b4252b4c83af61e75cc13600d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15546-81b5-42f8-af01-e9d422aaef4c" elementFormDefault="qualified">
    <xsd:import namespace="http://schemas.microsoft.com/office/2006/documentManagement/types"/>
    <xsd:import namespace="http://schemas.microsoft.com/office/infopath/2007/PartnerControls"/>
    <xsd:element name="he130ca7ea2c4376bb7379f864f44b6d" ma:index="8" nillable="true" ma:taxonomy="true" ma:internalName="he130ca7ea2c4376bb7379f864f44b6d" ma:taxonomyFieldName="Struktur" ma:displayName="Struktur" ma:default="" ma:fieldId="{1e130ca7-ea2c-4376-bb73-79f864f44b6d}" ma:taxonomyMulti="true" ma:sspId="25de11d7-4ee7-45f3-9833-c163d0bf3fae" ma:termSetId="7798fa2d-81eb-4cf8-ba6a-4db04a4159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iespalte &quot;Alle abfangen&quot;" ma:hidden="true" ma:list="{3c95529c-b351-4fac-b096-329f682373c7}" ma:internalName="TaxCatchAll" ma:showField="CatchAllData" ma:web="3bb3180d-1531-4af2-b4b2-22fe1571d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iespalte &quot;Alle abfangen&quot;1" ma:hidden="true" ma:list="{3c95529c-b351-4fac-b096-329f682373c7}" ma:internalName="TaxCatchAllLabel" ma:readOnly="true" ma:showField="CatchAllDataLabel" ma:web="3bb3180d-1531-4af2-b4b2-22fe1571d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402896db8a496ab8bebd40859735cd" ma:index="12" nillable="true" ma:taxonomy="true" ma:internalName="p0402896db8a496ab8bebd40859735cd" ma:taxonomyFieldName="Jahr" ma:displayName="Jahr" ma:indexed="true" ma:default="" ma:fieldId="{90402896-db8a-496a-b8be-bd40859735cd}" ma:sspId="25de11d7-4ee7-45f3-9833-c163d0bf3fae" ma:termSetId="2a2b7888-379d-495d-87e1-a10363e748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55c7b4252b4c83af61e75cc13600d7" ma:index="14" nillable="true" ma:taxonomy="true" ma:internalName="c655c7b4252b4c83af61e75cc13600d7" ma:taxonomyFieldName="Kanton" ma:displayName="Kanton" ma:indexed="true" ma:default="" ma:fieldId="{c655c7b4-252b-4c83-af61-e75cc13600d7}" ma:sspId="25de11d7-4ee7-45f3-9833-c163d0bf3fae" ma:termSetId="3a9cff0b-de74-4f5b-b5cb-195a43d2a3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25492-F2BF-4823-85E1-C8D1C560A718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5615546-81b5-42f8-af01-e9d422aaef4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B6619E-92FB-43B1-B23E-CFD79B8E0F4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08341B6-EF05-4A2F-B1C3-F2B482AA1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15546-81b5-42f8-af01-e9d422aaef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46F8C7-4B4E-43E8-A43A-754993CAE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Prisma</vt:lpstr>
      <vt:lpstr>Tabelle1</vt:lpstr>
      <vt:lpstr>Prisma!Druckbereich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Mueller</dc:creator>
  <cp:lastModifiedBy>Hildegard Meier</cp:lastModifiedBy>
  <cp:lastPrinted>2020-11-02T13:35:36Z</cp:lastPrinted>
  <dcterms:created xsi:type="dcterms:W3CDTF">2018-11-16T13:15:56Z</dcterms:created>
  <dcterms:modified xsi:type="dcterms:W3CDTF">2025-02-07T15:12:27Z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0x0101002E85A11BFDBC944C94FB1FDF53103EED00B231B79E97FB3748B4DB163848E4FEE5</vt:lpwstr>
  </property>
  <property fmtid="{D5CDD505-2E9C-101B-9397-08002B2CF9AE}" pid="3" name="Struktur">
    <vt:lpwstr/>
  </property>
  <property fmtid="{D5CDD505-2E9C-101B-9397-08002B2CF9AE}" pid="4" name="Kanton">
    <vt:lpwstr/>
  </property>
  <property fmtid="{D5CDD505-2E9C-101B-9397-08002B2CF9AE}" pid="5" name="Jahr">
    <vt:lpwstr/>
  </property>
</Properties>
</file>